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440" windowHeight="7680" activeTab="0"/>
  </bookViews>
  <sheets>
    <sheet name="KHVay_2020_Kèm NQ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<sst xmlns="http://schemas.openxmlformats.org/spreadsheetml/2006/main" count="26" uniqueCount="26">
  <si>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Đơn vị tính: Triệu đồng</t>
  </si>
  <si>
    <t>TT</t>
  </si>
  <si>
    <t>Vay, trả nợ trong nước</t>
  </si>
  <si>
    <t>Chỉ tiêu</t>
  </si>
  <si>
    <t>Tổng mức đầu tư</t>
  </si>
  <si>
    <t>Số Quyết định</t>
  </si>
  <si>
    <t>Trả nợ gốc vay trong năm</t>
  </si>
  <si>
    <t>Tổng dư nợ cuối năm</t>
  </si>
  <si>
    <t>Tổng cộng</t>
  </si>
  <si>
    <t>Dự án Sửa chữa và nâng cao an toàn đập</t>
  </si>
  <si>
    <t>Dự án Phát triển Khu vực biên giới tiểu dự án tỉnh Kon Tum</t>
  </si>
  <si>
    <t>669/QĐ-UBND ngày 14/7/2017</t>
  </si>
  <si>
    <t>3606/QĐ-BNN ngày 04/9/2015 và 3012/QĐ-BNN ngày 21/7/2016</t>
  </si>
  <si>
    <t>Vay lại vốn nước ngoài của Chính phủ</t>
  </si>
  <si>
    <t>I</t>
  </si>
  <si>
    <t>II</t>
  </si>
  <si>
    <t xml:space="preserve">Tổng dư nợ đầu năm 2020
(01/01/2020)
</t>
  </si>
  <si>
    <t>Dự kiến kế hoạch năm 2020</t>
  </si>
  <si>
    <t>Chương trình Mở rộng quy mô nước sạch và vệ sinh nông thôn dựa trên kết quả đầu ra</t>
  </si>
  <si>
    <t>(Kèm theo Nghị quyết số             /NQ-HĐND ngày           /         /2019 của Hội đồng nhân dân tỉnh Kon Tum)</t>
  </si>
  <si>
    <t xml:space="preserve"> PHỤ LỤC </t>
  </si>
  <si>
    <t>KẾ HOẠCH VAY VÀ TRẢ NỢ CỦA TỈNH KON TUM NĂM 2020</t>
  </si>
  <si>
    <t>Tổng mức 
vay trong năm</t>
  </si>
  <si>
    <t>Tổng trả nợ lãi và các loại phí vay trong năm</t>
  </si>
  <si>
    <t>4638/QĐ-BNN ngày 09/11/2015</t>
  </si>
  <si>
    <t>VDB-Ngân hàng phát triển Việt Nam (Chương trình Kiên cố hóa kênh mương, đường GTNT)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</si>
</sst>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_-* #,##0_-;\-* #,##0_-;_-* &quot;-&quot;??_-;_-@_-"/>
    <numFmt numFmtId="203" formatCode="#,##0.0"/>
    <numFmt numFmtId="204" formatCode="#,##0.000"/>
    <numFmt numFmtId="205" formatCode="[$-409]h:mm:ss\ AM/PM"/>
    <numFmt numFmtId="206" formatCode="0.0%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\-"/>
    <numFmt numFmtId="212" formatCode="[$-409]dddd\,\ mmmm\ dd\,\ yyyy"/>
    <numFmt numFmtId="213" formatCode="[$-42A]dd\ mmmm\ yyyy"/>
    <numFmt numFmtId="214" formatCode="_(* #,##0.0_);_(* \(#,##0.0\);_(* &quot;-&quot;??_);_(@_)"/>
    <numFmt numFmtId="215" formatCode="_(* #,##0_);_(* \(#,##0\);_(* &quot;-&quot;??_);_(@_)"/>
    <numFmt numFmtId="216" formatCode="_(* #,##0.0_);_(* \(#,##0.0\);_(* &quot;-&quot;?_);_(@_)"/>
    <numFmt numFmtId="217" formatCode="[$-F400]h:mm:ss\ AM/PM"/>
    <numFmt numFmtId="218" formatCode="0_);\(0\)"/>
    <numFmt numFmtId="219" formatCode="_-* #,##0.0_-;\-* #,##0.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.VnArial Narrow"/>
      <family val="2"/>
    </font>
    <font>
      <sz val="12"/>
      <name val=".VnTime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3"/>
      <color indexed="12"/>
      <name val="Times New Roman"/>
      <family val="1"/>
    </font>
    <font>
      <i/>
      <sz val="13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3"/>
      <color rgb="FF0000CC"/>
      <name val="Times New Roman"/>
      <family val="1"/>
    </font>
    <font>
      <i/>
      <sz val="13"/>
      <color rgb="FF0000CC"/>
      <name val="Times New Roman"/>
      <family val="1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43" fontId="22" fillId="0" borderId="0" applyFon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7" fillId="20" borderId="4" applyNumberFormat="0" applyAlignment="0" applyProtection="0"/>
    <xf numFmtId="0" fontId="13" fillId="7" borderId="5" applyNumberFormat="0" applyAlignment="0" applyProtection="0"/>
    <xf numFmtId="0" fontId="0" fillId="21" borderId="6" applyNumberFormat="0" applyFont="0" applyAlignment="0" applyProtection="0"/>
    <xf numFmtId="0" fontId="5" fillId="22" borderId="7" applyNumberFormat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21" fillId="0" borderId="0">
      <alignment/>
      <protection/>
    </xf>
    <xf numFmtId="0" fontId="14" fillId="0" borderId="8" applyNumberFormat="0" applyFill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20" borderId="5" applyNumberFormat="0" applyAlignment="0" applyProtection="0"/>
    <xf numFmtId="0" fontId="19" fillId="0" borderId="9" applyNumberFormat="0" applyFill="0" applyAlignment="0" applyProtection="0"/>
    <xf numFmtId="0" fontId="8" fillId="4" borderId="0" applyNumberFormat="0" applyBorder="0" applyAlignment="0" applyProtection="0"/>
    <xf numFmtId="0" fontId="15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33" fillId="0" borderId="0" xfId="53" applyFont="1">
      <alignment/>
      <protection/>
    </xf>
    <xf numFmtId="0" fontId="34" fillId="0" borderId="0" xfId="53" applyFont="1" applyAlignment="1">
      <alignment horizontal="center" wrapText="1"/>
      <protection/>
    </xf>
    <xf numFmtId="0" fontId="33" fillId="24" borderId="0" xfId="53" applyFont="1" applyFill="1">
      <alignment/>
      <protection/>
    </xf>
    <xf numFmtId="0" fontId="35" fillId="24" borderId="0" xfId="53" applyFont="1" applyFill="1">
      <alignment/>
      <protection/>
    </xf>
    <xf numFmtId="0" fontId="36" fillId="24" borderId="0" xfId="53" applyFont="1" applyFill="1">
      <alignment/>
      <protection/>
    </xf>
    <xf numFmtId="0" fontId="36" fillId="0" borderId="0" xfId="53" applyFont="1">
      <alignment/>
      <protection/>
    </xf>
    <xf numFmtId="0" fontId="35" fillId="0" borderId="0" xfId="53" applyFont="1">
      <alignment/>
      <protection/>
    </xf>
    <xf numFmtId="0" fontId="33" fillId="0" borderId="0" xfId="53" applyFont="1" applyAlignment="1">
      <alignment horizontal="center" wrapText="1"/>
      <protection/>
    </xf>
    <xf numFmtId="0" fontId="33" fillId="0" borderId="0" xfId="53" applyFont="1" applyAlignment="1">
      <alignment wrapText="1"/>
      <protection/>
    </xf>
    <xf numFmtId="0" fontId="33" fillId="0" borderId="0" xfId="53" applyFont="1" applyAlignment="1" quotePrefix="1">
      <alignment horizontal="center" wrapText="1"/>
      <protection/>
    </xf>
    <xf numFmtId="0" fontId="33" fillId="0" borderId="0" xfId="53" applyFont="1" applyAlignment="1">
      <alignment horizontal="center"/>
      <protection/>
    </xf>
    <xf numFmtId="0" fontId="23" fillId="0" borderId="0" xfId="53" applyFont="1" applyAlignment="1">
      <alignment horizontal="center" wrapText="1"/>
      <protection/>
    </xf>
    <xf numFmtId="0" fontId="23" fillId="24" borderId="10" xfId="53" applyFont="1" applyFill="1" applyBorder="1" applyAlignment="1">
      <alignment horizontal="center" vertical="center" wrapText="1"/>
      <protection/>
    </xf>
    <xf numFmtId="0" fontId="23" fillId="24" borderId="11" xfId="53" applyFont="1" applyFill="1" applyBorder="1" applyAlignment="1">
      <alignment horizontal="center" vertical="center" wrapText="1"/>
      <protection/>
    </xf>
    <xf numFmtId="0" fontId="23" fillId="24" borderId="11" xfId="53" applyFont="1" applyFill="1" applyBorder="1" applyAlignment="1">
      <alignment horizontal="left" vertical="center" wrapText="1"/>
      <protection/>
    </xf>
    <xf numFmtId="0" fontId="25" fillId="24" borderId="11" xfId="53" applyFont="1" applyFill="1" applyBorder="1" applyAlignment="1">
      <alignment horizontal="center" vertical="center" wrapText="1"/>
      <protection/>
    </xf>
    <xf numFmtId="0" fontId="25" fillId="24" borderId="11" xfId="53" applyFont="1" applyFill="1" applyBorder="1" applyAlignment="1">
      <alignment horizontal="left" vertical="center" wrapText="1"/>
      <protection/>
    </xf>
    <xf numFmtId="3" fontId="23" fillId="24" borderId="11" xfId="53" applyNumberFormat="1" applyFont="1" applyFill="1" applyBorder="1" applyAlignment="1">
      <alignment horizontal="center" vertical="center" wrapText="1"/>
      <protection/>
    </xf>
    <xf numFmtId="202" fontId="23" fillId="24" borderId="11" xfId="44" applyNumberFormat="1" applyFont="1" applyFill="1" applyBorder="1" applyAlignment="1">
      <alignment horizontal="center" vertical="center" wrapText="1"/>
    </xf>
    <xf numFmtId="0" fontId="25" fillId="24" borderId="12" xfId="53" applyFont="1" applyFill="1" applyBorder="1" applyAlignment="1">
      <alignment horizontal="center" vertical="center" wrapText="1"/>
      <protection/>
    </xf>
    <xf numFmtId="0" fontId="25" fillId="24" borderId="12" xfId="53" applyFont="1" applyFill="1" applyBorder="1" applyAlignment="1">
      <alignment horizontal="left" vertical="center" wrapText="1"/>
      <protection/>
    </xf>
    <xf numFmtId="202" fontId="23" fillId="24" borderId="10" xfId="44" applyNumberFormat="1" applyFont="1" applyFill="1" applyBorder="1" applyAlignment="1">
      <alignment horizontal="center" vertical="center" wrapText="1"/>
    </xf>
    <xf numFmtId="202" fontId="25" fillId="24" borderId="11" xfId="44" applyNumberFormat="1" applyFont="1" applyFill="1" applyBorder="1" applyAlignment="1">
      <alignment horizontal="center" vertical="center" wrapText="1"/>
    </xf>
    <xf numFmtId="202" fontId="25" fillId="24" borderId="12" xfId="44" applyNumberFormat="1" applyFont="1" applyFill="1" applyBorder="1" applyAlignment="1">
      <alignment horizontal="center" vertical="center" wrapText="1"/>
    </xf>
    <xf numFmtId="3" fontId="25" fillId="24" borderId="11" xfId="53" applyNumberFormat="1" applyFont="1" applyFill="1" applyBorder="1" applyAlignment="1">
      <alignment horizontal="center" vertical="center" wrapText="1"/>
      <protection/>
    </xf>
    <xf numFmtId="3" fontId="25" fillId="24" borderId="12" xfId="53" applyNumberFormat="1" applyFont="1" applyFill="1" applyBorder="1" applyAlignment="1">
      <alignment horizontal="center" vertical="center" wrapText="1"/>
      <protection/>
    </xf>
    <xf numFmtId="0" fontId="26" fillId="0" borderId="0" xfId="53" applyFont="1" applyAlignment="1">
      <alignment horizontal="center" wrapText="1"/>
      <protection/>
    </xf>
    <xf numFmtId="218" fontId="23" fillId="24" borderId="13" xfId="39" applyNumberFormat="1" applyFont="1" applyFill="1" applyBorder="1" applyAlignment="1">
      <alignment horizontal="center" vertical="center"/>
    </xf>
    <xf numFmtId="0" fontId="23" fillId="25" borderId="13" xfId="54" applyNumberFormat="1" applyFont="1" applyFill="1" applyBorder="1" applyAlignment="1">
      <alignment horizontal="center" vertical="center" wrapText="1"/>
      <protection/>
    </xf>
    <xf numFmtId="0" fontId="23" fillId="25" borderId="13" xfId="54" applyNumberFormat="1" applyFont="1" applyFill="1" applyBorder="1" applyAlignment="1">
      <alignment horizontal="center" vertical="center"/>
      <protection/>
    </xf>
    <xf numFmtId="0" fontId="33" fillId="0" borderId="0" xfId="53" applyFont="1" applyAlignment="1">
      <alignment horizontal="left" wrapText="1"/>
      <protection/>
    </xf>
    <xf numFmtId="0" fontId="33" fillId="0" borderId="0" xfId="53" applyFont="1" applyAlignment="1">
      <alignment vertical="center" wrapText="1"/>
      <protection/>
    </xf>
    <xf numFmtId="0" fontId="33" fillId="0" borderId="0" xfId="53" applyFont="1" applyAlignment="1">
      <alignment vertical="top" wrapText="1"/>
      <protection/>
    </xf>
    <xf numFmtId="0" fontId="23" fillId="25" borderId="14" xfId="54" applyNumberFormat="1" applyFont="1" applyFill="1" applyBorder="1" applyAlignment="1">
      <alignment horizontal="center" vertical="center" wrapText="1"/>
      <protection/>
    </xf>
    <xf numFmtId="0" fontId="23" fillId="25" borderId="15" xfId="54" applyNumberFormat="1" applyFont="1" applyFill="1" applyBorder="1" applyAlignment="1">
      <alignment horizontal="center" vertical="center" wrapText="1"/>
      <protection/>
    </xf>
    <xf numFmtId="0" fontId="33" fillId="0" borderId="16" xfId="53" applyFont="1" applyBorder="1" applyAlignment="1">
      <alignment horizontal="left" wrapText="1"/>
      <protection/>
    </xf>
    <xf numFmtId="0" fontId="27" fillId="0" borderId="0" xfId="53" applyFont="1" applyAlignment="1">
      <alignment horizontal="center" wrapText="1"/>
      <protection/>
    </xf>
    <xf numFmtId="0" fontId="24" fillId="0" borderId="17" xfId="53" applyFont="1" applyBorder="1" applyAlignment="1">
      <alignment horizontal="right" wrapText="1"/>
      <protection/>
    </xf>
    <xf numFmtId="0" fontId="23" fillId="24" borderId="14" xfId="53" applyFont="1" applyFill="1" applyBorder="1" applyAlignment="1">
      <alignment horizontal="center" vertical="center" wrapText="1"/>
      <protection/>
    </xf>
    <xf numFmtId="0" fontId="23" fillId="24" borderId="18" xfId="53" applyFont="1" applyFill="1" applyBorder="1" applyAlignment="1">
      <alignment horizontal="center" vertical="center" wrapText="1"/>
      <protection/>
    </xf>
    <xf numFmtId="0" fontId="23" fillId="24" borderId="15" xfId="53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 2" xfId="39"/>
    <cellStyle name="Đầu đề 1" xfId="40"/>
    <cellStyle name="Đầu đề 2" xfId="41"/>
    <cellStyle name="Đầu đề 3" xfId="42"/>
    <cellStyle name="Đầu đề 4" xfId="43"/>
    <cellStyle name="Comma" xfId="44"/>
    <cellStyle name="Comma [0]" xfId="45"/>
    <cellStyle name="Đầu ra" xfId="46"/>
    <cellStyle name="Đầu vào" xfId="47"/>
    <cellStyle name="Ghi chú" xfId="48"/>
    <cellStyle name="Kiểm tra Ô" xfId="49"/>
    <cellStyle name="Normal 10 3 2" xfId="50"/>
    <cellStyle name="Normal 10 4" xfId="51"/>
    <cellStyle name="Normal 16 2" xfId="52"/>
    <cellStyle name="Normal 7" xfId="53"/>
    <cellStyle name="Normal_030825 Phu cap truc yte" xfId="54"/>
    <cellStyle name="Ô được Nối kết" xfId="55"/>
    <cellStyle name="Percent" xfId="56"/>
    <cellStyle name="Hyperlink" xfId="57"/>
    <cellStyle name="Followed Hyperlink" xfId="58"/>
    <cellStyle name="Currency" xfId="59"/>
    <cellStyle name="Currency [0]" xfId="60"/>
    <cellStyle name="Tiêu đề" xfId="61"/>
    <cellStyle name="Tính toán" xfId="62"/>
    <cellStyle name="Tổng" xfId="63"/>
    <cellStyle name="Tốt" xfId="64"/>
    <cellStyle name="Trung lập" xfId="65"/>
    <cellStyle name="Văn bản Cảnh báo" xfId="66"/>
    <cellStyle name="Văn bản Giải thích" xfId="67"/>
    <cellStyle name="Xấu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I20"/>
  <sheetViews>
    <sheetView tabSelected="1" zoomScale="70" zoomScaleNormal="70" zoomScalePageLayoutView="0" workbookViewId="0" topLeftCell="A7">
      <selection activeCell="I12" sqref="I12"/>
    </sheetView>
  </sheetViews>
  <sheetFormatPr defaultColWidth="9.140625" defaultRowHeight="12.75"/>
  <cols>
    <col min="1" max="1" width="5.8515625" style="11" customWidth="1"/>
    <col min="2" max="2" width="32.421875" style="1" customWidth="1"/>
    <col min="3" max="3" width="12.00390625" style="1" customWidth="1"/>
    <col min="4" max="4" width="19.140625" style="1" customWidth="1"/>
    <col min="5" max="5" width="16.421875" style="1" customWidth="1"/>
    <col min="6" max="6" width="13.140625" style="1" customWidth="1"/>
    <col min="7" max="7" width="12.7109375" style="11" customWidth="1"/>
    <col min="8" max="8" width="13.140625" style="11" customWidth="1"/>
    <col min="9" max="9" width="15.7109375" style="11" customWidth="1"/>
    <col min="10" max="226" width="9.140625" style="1" customWidth="1"/>
    <col min="227" max="227" width="3.8515625" style="1" customWidth="1"/>
    <col min="228" max="228" width="33.421875" style="1" customWidth="1"/>
    <col min="229" max="229" width="12.8515625" style="1" customWidth="1"/>
    <col min="230" max="230" width="11.57421875" style="1" customWidth="1"/>
    <col min="231" max="231" width="13.00390625" style="1" customWidth="1"/>
    <col min="232" max="232" width="13.421875" style="1" customWidth="1"/>
    <col min="233" max="233" width="11.57421875" style="1" customWidth="1"/>
    <col min="234" max="234" width="11.28125" style="1" customWidth="1"/>
    <col min="235" max="235" width="13.7109375" style="1" customWidth="1"/>
    <col min="236" max="236" width="11.28125" style="1" customWidth="1"/>
    <col min="237" max="237" width="12.57421875" style="1" customWidth="1"/>
    <col min="238" max="238" width="12.421875" style="1" customWidth="1"/>
    <col min="239" max="239" width="12.57421875" style="1" customWidth="1"/>
    <col min="240" max="240" width="12.140625" style="1" customWidth="1"/>
    <col min="241" max="16384" width="9.140625" style="1" customWidth="1"/>
  </cols>
  <sheetData>
    <row r="1" spans="1:9" ht="21" customHeight="1">
      <c r="A1" s="27" t="s">
        <v>20</v>
      </c>
      <c r="B1" s="27"/>
      <c r="C1" s="27"/>
      <c r="D1" s="27"/>
      <c r="E1" s="27"/>
      <c r="F1" s="27"/>
      <c r="G1" s="27"/>
      <c r="H1" s="27"/>
      <c r="I1" s="27"/>
    </row>
    <row r="2" spans="1:9" ht="22.5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37" t="s">
        <v>19</v>
      </c>
      <c r="B3" s="37"/>
      <c r="C3" s="37"/>
      <c r="D3" s="37"/>
      <c r="E3" s="37"/>
      <c r="F3" s="37"/>
      <c r="G3" s="37"/>
      <c r="H3" s="37"/>
      <c r="I3" s="37"/>
    </row>
    <row r="4" spans="1:9" ht="13.5" customHeight="1">
      <c r="A4" s="2"/>
      <c r="B4" s="2"/>
      <c r="C4" s="2"/>
      <c r="D4" s="2"/>
      <c r="E4" s="2"/>
      <c r="F4" s="2"/>
      <c r="G4" s="2"/>
      <c r="H4" s="2"/>
      <c r="I4" s="2"/>
    </row>
    <row r="5" spans="1:9" s="3" customFormat="1" ht="21.75" customHeight="1">
      <c r="A5" s="12"/>
      <c r="B5" s="38" t="s">
        <v>0</v>
      </c>
      <c r="C5" s="38"/>
      <c r="D5" s="38"/>
      <c r="E5" s="38"/>
      <c r="F5" s="38"/>
      <c r="G5" s="38"/>
      <c r="H5" s="38"/>
      <c r="I5" s="38"/>
    </row>
    <row r="6" spans="1:9" s="3" customFormat="1" ht="27" customHeight="1">
      <c r="A6" s="39" t="s">
        <v>1</v>
      </c>
      <c r="B6" s="39" t="s">
        <v>3</v>
      </c>
      <c r="C6" s="39" t="s">
        <v>4</v>
      </c>
      <c r="D6" s="39" t="s">
        <v>5</v>
      </c>
      <c r="E6" s="29" t="s">
        <v>16</v>
      </c>
      <c r="F6" s="28" t="s">
        <v>17</v>
      </c>
      <c r="G6" s="28"/>
      <c r="H6" s="28"/>
      <c r="I6" s="28"/>
    </row>
    <row r="7" spans="1:9" s="3" customFormat="1" ht="50.25" customHeight="1">
      <c r="A7" s="40"/>
      <c r="B7" s="40"/>
      <c r="C7" s="40"/>
      <c r="D7" s="40"/>
      <c r="E7" s="29"/>
      <c r="F7" s="29" t="s">
        <v>22</v>
      </c>
      <c r="G7" s="29" t="s">
        <v>6</v>
      </c>
      <c r="H7" s="29" t="s">
        <v>7</v>
      </c>
      <c r="I7" s="34" t="s">
        <v>23</v>
      </c>
    </row>
    <row r="8" spans="1:9" s="4" customFormat="1" ht="27" customHeight="1">
      <c r="A8" s="41"/>
      <c r="B8" s="41">
        <v>2</v>
      </c>
      <c r="C8" s="41">
        <v>3</v>
      </c>
      <c r="D8" s="41">
        <v>4</v>
      </c>
      <c r="E8" s="29"/>
      <c r="F8" s="30"/>
      <c r="G8" s="29"/>
      <c r="H8" s="29"/>
      <c r="I8" s="35"/>
    </row>
    <row r="9" spans="1:9" s="5" customFormat="1" ht="24.75" customHeight="1">
      <c r="A9" s="13"/>
      <c r="B9" s="13" t="s">
        <v>8</v>
      </c>
      <c r="C9" s="13"/>
      <c r="D9" s="13"/>
      <c r="E9" s="22">
        <f>E10+E12</f>
        <v>51028</v>
      </c>
      <c r="F9" s="22">
        <f>F10+F12</f>
        <v>19839</v>
      </c>
      <c r="G9" s="22">
        <f>G10+G12</f>
        <v>18000</v>
      </c>
      <c r="H9" s="22">
        <f>H10+H12</f>
        <v>52867</v>
      </c>
      <c r="I9" s="22">
        <f>I10+I12</f>
        <v>1300</v>
      </c>
    </row>
    <row r="10" spans="1:9" s="6" customFormat="1" ht="16.5">
      <c r="A10" s="14" t="s">
        <v>14</v>
      </c>
      <c r="B10" s="15" t="s">
        <v>2</v>
      </c>
      <c r="C10" s="14"/>
      <c r="D10" s="14"/>
      <c r="E10" s="19">
        <f>E11</f>
        <v>24000</v>
      </c>
      <c r="F10" s="19">
        <f>F11</f>
        <v>0</v>
      </c>
      <c r="G10" s="19">
        <f>G11</f>
        <v>18000</v>
      </c>
      <c r="H10" s="19">
        <f>H11</f>
        <v>6000</v>
      </c>
      <c r="I10" s="19"/>
    </row>
    <row r="11" spans="1:9" s="7" customFormat="1" ht="49.5">
      <c r="A11" s="16">
        <v>1</v>
      </c>
      <c r="B11" s="17" t="s">
        <v>25</v>
      </c>
      <c r="C11" s="16"/>
      <c r="D11" s="16"/>
      <c r="E11" s="23">
        <v>24000</v>
      </c>
      <c r="F11" s="23">
        <v>0</v>
      </c>
      <c r="G11" s="23">
        <v>18000</v>
      </c>
      <c r="H11" s="23">
        <f>E11+F11-G11</f>
        <v>6000</v>
      </c>
      <c r="I11" s="23"/>
    </row>
    <row r="12" spans="1:9" s="6" customFormat="1" ht="33">
      <c r="A12" s="14" t="s">
        <v>15</v>
      </c>
      <c r="B12" s="15" t="s">
        <v>13</v>
      </c>
      <c r="C12" s="18">
        <f>SUM(C13:C15)</f>
        <v>971948</v>
      </c>
      <c r="D12" s="18"/>
      <c r="E12" s="19">
        <f>SUM(E13:E15)</f>
        <v>27028</v>
      </c>
      <c r="F12" s="19">
        <f>SUM(F13:F15)</f>
        <v>19839</v>
      </c>
      <c r="G12" s="19">
        <v>0</v>
      </c>
      <c r="H12" s="19">
        <f>SUM(H13:H15)</f>
        <v>46867</v>
      </c>
      <c r="I12" s="19">
        <f>SUM(I13:I15)</f>
        <v>1300</v>
      </c>
    </row>
    <row r="13" spans="1:9" s="6" customFormat="1" ht="33">
      <c r="A13" s="16">
        <v>1</v>
      </c>
      <c r="B13" s="17" t="s">
        <v>9</v>
      </c>
      <c r="C13" s="25">
        <v>200700</v>
      </c>
      <c r="D13" s="16" t="s">
        <v>24</v>
      </c>
      <c r="E13" s="23">
        <v>12301</v>
      </c>
      <c r="F13" s="23">
        <v>7339</v>
      </c>
      <c r="G13" s="23"/>
      <c r="H13" s="23">
        <f>E13+F13-G13</f>
        <v>19640</v>
      </c>
      <c r="I13" s="23">
        <v>567</v>
      </c>
    </row>
    <row r="14" spans="1:9" s="6" customFormat="1" ht="33">
      <c r="A14" s="16">
        <v>2</v>
      </c>
      <c r="B14" s="17" t="s">
        <v>10</v>
      </c>
      <c r="C14" s="25">
        <v>564145</v>
      </c>
      <c r="D14" s="16" t="s">
        <v>11</v>
      </c>
      <c r="E14" s="23">
        <v>7332</v>
      </c>
      <c r="F14" s="23">
        <v>7500</v>
      </c>
      <c r="G14" s="23"/>
      <c r="H14" s="23">
        <f>E14+F14-G14</f>
        <v>14832</v>
      </c>
      <c r="I14" s="23">
        <v>320</v>
      </c>
    </row>
    <row r="15" spans="1:9" ht="94.5" customHeight="1">
      <c r="A15" s="20">
        <v>3</v>
      </c>
      <c r="B15" s="21" t="s">
        <v>18</v>
      </c>
      <c r="C15" s="26">
        <v>207103</v>
      </c>
      <c r="D15" s="20" t="s">
        <v>12</v>
      </c>
      <c r="E15" s="24">
        <v>7395</v>
      </c>
      <c r="F15" s="24">
        <v>5000</v>
      </c>
      <c r="G15" s="24"/>
      <c r="H15" s="24">
        <f>E15+F15-G15</f>
        <v>12395</v>
      </c>
      <c r="I15" s="24">
        <v>413</v>
      </c>
    </row>
    <row r="16" spans="1:9" s="9" customFormat="1" ht="22.5" customHeight="1">
      <c r="A16" s="36"/>
      <c r="B16" s="36"/>
      <c r="C16" s="36"/>
      <c r="D16" s="36"/>
      <c r="E16" s="36"/>
      <c r="F16" s="36"/>
      <c r="G16" s="36"/>
      <c r="H16" s="36"/>
      <c r="I16" s="36"/>
    </row>
    <row r="17" spans="1:9" s="9" customFormat="1" ht="20.25" customHeight="1">
      <c r="A17" s="8"/>
      <c r="B17" s="32"/>
      <c r="C17" s="32"/>
      <c r="D17" s="32"/>
      <c r="E17" s="32"/>
      <c r="F17" s="32"/>
      <c r="G17" s="32"/>
      <c r="H17" s="32"/>
      <c r="I17" s="32"/>
    </row>
    <row r="18" spans="1:9" s="9" customFormat="1" ht="48.75" customHeight="1">
      <c r="A18" s="8"/>
      <c r="B18" s="33"/>
      <c r="C18" s="33"/>
      <c r="D18" s="33"/>
      <c r="E18" s="33"/>
      <c r="F18" s="33"/>
      <c r="G18" s="33"/>
      <c r="H18" s="33"/>
      <c r="I18" s="33"/>
    </row>
    <row r="19" spans="1:9" s="9" customFormat="1" ht="19.5" customHeight="1">
      <c r="A19" s="10"/>
      <c r="B19" s="31"/>
      <c r="C19" s="31"/>
      <c r="D19" s="31"/>
      <c r="E19" s="31"/>
      <c r="F19" s="31"/>
      <c r="G19" s="31"/>
      <c r="H19" s="31"/>
      <c r="I19" s="31"/>
    </row>
    <row r="20" spans="1:9" ht="16.5">
      <c r="A20" s="8"/>
      <c r="B20" s="32"/>
      <c r="C20" s="32"/>
      <c r="D20" s="32"/>
      <c r="E20" s="32"/>
      <c r="F20" s="32"/>
      <c r="G20" s="32"/>
      <c r="H20" s="32"/>
      <c r="I20" s="32"/>
    </row>
  </sheetData>
  <sheetProtection/>
  <mergeCells count="19">
    <mergeCell ref="A16:I16"/>
    <mergeCell ref="B20:I20"/>
    <mergeCell ref="A3:I3"/>
    <mergeCell ref="B5:I5"/>
    <mergeCell ref="A6:A8"/>
    <mergeCell ref="B6:B8"/>
    <mergeCell ref="C6:C8"/>
    <mergeCell ref="D6:D8"/>
    <mergeCell ref="E6:E8"/>
    <mergeCell ref="A1:I1"/>
    <mergeCell ref="A2:I2"/>
    <mergeCell ref="F6:I6"/>
    <mergeCell ref="F7:F8"/>
    <mergeCell ref="G7:G8"/>
    <mergeCell ref="B19:I19"/>
    <mergeCell ref="B17:I17"/>
    <mergeCell ref="B18:I18"/>
    <mergeCell ref="H7:H8"/>
    <mergeCell ref="I7:I8"/>
  </mergeCells>
  <printOptions horizontalCentered="1"/>
  <pageMargins left="0.5" right="0" top="0.75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QUANG HA</cp:lastModifiedBy>
  <cp:lastPrinted>2019-10-28T14:05:58Z</cp:lastPrinted>
  <dcterms:created xsi:type="dcterms:W3CDTF">2018-07-23T08:39:16Z</dcterms:created>
  <dcterms:modified xsi:type="dcterms:W3CDTF">2019-10-28T14:06:07Z</dcterms:modified>
  <cp:category/>
  <cp:version/>
  <cp:contentType/>
  <cp:contentStatus/>
</cp:coreProperties>
</file>