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G:\My Drive\VIEC CO QUAN\3. Ban PC\2. Giám sát, Ks\2022\4. Xét xử các vụ án hình sự\KH, ĐC\DT BC kqgs\"/>
    </mc:Choice>
  </mc:AlternateContent>
  <xr:revisionPtr revIDLastSave="0" documentId="13_ncr:1_{E9EEB796-CB65-480E-8B23-3CE079DEBF14}" xr6:coauthVersionLast="47" xr6:coauthVersionMax="47" xr10:uidLastSave="{00000000-0000-0000-0000-000000000000}"/>
  <bookViews>
    <workbookView xWindow="15" yWindow="0" windowWidth="28785" windowHeight="15600" firstSheet="1" activeTab="1" xr2:uid="{00000000-000D-0000-FFFF-FFFF00000000}"/>
  </bookViews>
  <sheets>
    <sheet name="PL 01" sheetId="1" state="hidden" r:id="rId1"/>
    <sheet name="PL. 01" sheetId="5" r:id="rId2"/>
    <sheet name="PL 02" sheetId="4" r:id="rId3"/>
    <sheet name="PL. 03" sheetId="6" r:id="rId4"/>
    <sheet name="PL 04" sheetId="3" r:id="rId5"/>
    <sheet name="PL 05" sheetId="2"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3" i="6" l="1"/>
  <c r="G42" i="6" l="1"/>
  <c r="M35" i="6" l="1"/>
  <c r="L35" i="6"/>
  <c r="K35" i="6"/>
  <c r="J35" i="6"/>
  <c r="I35" i="6"/>
  <c r="H35" i="6"/>
  <c r="G35" i="6"/>
  <c r="F35" i="6"/>
  <c r="E35" i="6"/>
  <c r="D35" i="6"/>
  <c r="C35" i="6"/>
  <c r="M32" i="6"/>
  <c r="L32" i="6"/>
  <c r="K32" i="6"/>
  <c r="J32" i="6"/>
  <c r="I32" i="6"/>
  <c r="H32" i="6"/>
  <c r="G32" i="6"/>
  <c r="F32" i="6"/>
  <c r="E32" i="6"/>
  <c r="D32" i="6"/>
  <c r="C32" i="6"/>
  <c r="M29" i="6"/>
  <c r="L29" i="6"/>
  <c r="K29" i="6"/>
  <c r="J29" i="6"/>
  <c r="I29" i="6"/>
  <c r="H29" i="6"/>
  <c r="G29" i="6"/>
  <c r="F29" i="6"/>
  <c r="E29" i="6"/>
  <c r="D29" i="6"/>
  <c r="C29" i="6"/>
  <c r="M26" i="6"/>
  <c r="L26" i="6"/>
  <c r="K26" i="6"/>
  <c r="J26" i="6"/>
  <c r="I26" i="6"/>
  <c r="H26" i="6"/>
  <c r="G26" i="6"/>
  <c r="F26" i="6"/>
  <c r="E26" i="6"/>
  <c r="D26" i="6"/>
  <c r="C26" i="6"/>
  <c r="M23" i="6"/>
  <c r="L23" i="6"/>
  <c r="K23" i="6"/>
  <c r="J23" i="6"/>
  <c r="J38" i="6" s="1"/>
  <c r="I23" i="6"/>
  <c r="G23" i="6"/>
  <c r="F23" i="6"/>
  <c r="E23" i="6"/>
  <c r="D23" i="6"/>
  <c r="C23" i="6"/>
  <c r="M20" i="6"/>
  <c r="L20" i="6"/>
  <c r="K20" i="6"/>
  <c r="J20" i="6"/>
  <c r="I20" i="6"/>
  <c r="H20" i="6"/>
  <c r="G20" i="6"/>
  <c r="F20" i="6"/>
  <c r="E20" i="6"/>
  <c r="D20" i="6"/>
  <c r="C20" i="6"/>
  <c r="M17" i="6"/>
  <c r="L17" i="6"/>
  <c r="K17" i="6"/>
  <c r="J17" i="6"/>
  <c r="H17" i="6"/>
  <c r="G17" i="6"/>
  <c r="F17" i="6"/>
  <c r="E17" i="6"/>
  <c r="D17" i="6"/>
  <c r="C17" i="6"/>
  <c r="M14" i="6"/>
  <c r="L14" i="6"/>
  <c r="K14" i="6"/>
  <c r="J14" i="6"/>
  <c r="H14" i="6"/>
  <c r="G14" i="6"/>
  <c r="F14" i="6"/>
  <c r="E14" i="6"/>
  <c r="D14" i="6"/>
  <c r="C14" i="6"/>
  <c r="M11" i="6"/>
  <c r="L11" i="6"/>
  <c r="K11" i="6"/>
  <c r="J11" i="6"/>
  <c r="I11" i="6"/>
  <c r="H11" i="6"/>
  <c r="G11" i="6"/>
  <c r="F11" i="6"/>
  <c r="E11" i="6"/>
  <c r="D11" i="6"/>
  <c r="C11" i="6"/>
  <c r="M8" i="6"/>
  <c r="L8" i="6"/>
  <c r="K8" i="6"/>
  <c r="J8" i="6"/>
  <c r="I8" i="6"/>
  <c r="H8" i="6"/>
  <c r="G8" i="6"/>
  <c r="F8" i="6"/>
  <c r="E8" i="6"/>
  <c r="D8" i="6"/>
  <c r="C8" i="6"/>
  <c r="H38" i="6" l="1"/>
  <c r="L42" i="6"/>
  <c r="I42" i="6"/>
  <c r="I38" i="6"/>
  <c r="C38" i="6"/>
  <c r="C42" i="6" s="1"/>
  <c r="K42" i="6"/>
  <c r="K38" i="6"/>
  <c r="F38" i="6"/>
  <c r="F42" i="6" s="1"/>
  <c r="D38" i="6"/>
  <c r="D42" i="6" s="1"/>
  <c r="L38" i="6"/>
  <c r="H42" i="6"/>
  <c r="E38" i="6"/>
  <c r="E42" i="6" s="1"/>
  <c r="M42" i="6"/>
  <c r="M38" i="6"/>
  <c r="J42" i="6"/>
  <c r="E23" i="2"/>
  <c r="S41" i="5" l="1"/>
  <c r="S7" i="5"/>
  <c r="N9" i="4"/>
  <c r="O9" i="4" s="1"/>
  <c r="K9" i="4"/>
  <c r="J9" i="4"/>
  <c r="I9" i="4"/>
  <c r="D9" i="4"/>
  <c r="G9" i="4" s="1"/>
  <c r="C9" i="4"/>
  <c r="E9" i="4" s="1"/>
  <c r="E7" i="4"/>
  <c r="Q41" i="5" l="1"/>
  <c r="O41" i="5"/>
  <c r="Q7" i="5"/>
  <c r="O7" i="5"/>
  <c r="N32" i="5"/>
  <c r="L32" i="5"/>
  <c r="M41" i="5"/>
  <c r="L41" i="5"/>
  <c r="J7" i="5" l="1"/>
  <c r="J26" i="5"/>
  <c r="J32" i="5"/>
  <c r="H32" i="5"/>
  <c r="H7" i="5"/>
  <c r="J41" i="5" l="1"/>
  <c r="E10" i="5" l="1"/>
  <c r="E9" i="5"/>
  <c r="D8" i="5"/>
  <c r="F8" i="5"/>
  <c r="C8" i="5"/>
  <c r="E8" i="5" l="1"/>
  <c r="P8" i="5"/>
  <c r="F32" i="5"/>
  <c r="F29" i="5"/>
  <c r="F26" i="5"/>
  <c r="F20" i="5"/>
  <c r="F38" i="5"/>
  <c r="F41" i="5" l="1"/>
  <c r="G20" i="5"/>
  <c r="D11" i="5"/>
  <c r="D14" i="5"/>
  <c r="D17" i="5"/>
  <c r="P17" i="5" s="1"/>
  <c r="D20" i="5"/>
  <c r="D23" i="5"/>
  <c r="D26" i="5"/>
  <c r="D29" i="5"/>
  <c r="P29" i="5" s="1"/>
  <c r="D32" i="5"/>
  <c r="G32" i="5" s="1"/>
  <c r="D35" i="5"/>
  <c r="P35" i="5" s="1"/>
  <c r="D38" i="5"/>
  <c r="E12" i="5"/>
  <c r="E13" i="5"/>
  <c r="E15" i="5"/>
  <c r="E16" i="5"/>
  <c r="E18" i="5"/>
  <c r="E19" i="5"/>
  <c r="E21" i="5"/>
  <c r="E22" i="5"/>
  <c r="E24" i="5"/>
  <c r="E25" i="5"/>
  <c r="E36" i="5"/>
  <c r="E37" i="5"/>
  <c r="C38" i="5"/>
  <c r="C35" i="5"/>
  <c r="C32" i="5"/>
  <c r="E32" i="5" s="1"/>
  <c r="C29" i="5"/>
  <c r="E29" i="5" s="1"/>
  <c r="C26" i="5"/>
  <c r="C23" i="5"/>
  <c r="C20" i="5"/>
  <c r="C17" i="5"/>
  <c r="C14" i="5"/>
  <c r="C11" i="5"/>
  <c r="T14" i="5" l="1"/>
  <c r="P14" i="5"/>
  <c r="K14" i="5"/>
  <c r="R38" i="5"/>
  <c r="P38" i="5"/>
  <c r="G29" i="5"/>
  <c r="E11" i="5"/>
  <c r="P23" i="5"/>
  <c r="R23" i="5"/>
  <c r="K23" i="5"/>
  <c r="T32" i="5"/>
  <c r="P32" i="5"/>
  <c r="R32" i="5"/>
  <c r="I32" i="5"/>
  <c r="K32" i="5"/>
  <c r="E38" i="5"/>
  <c r="P20" i="5"/>
  <c r="R20" i="5"/>
  <c r="G38" i="5"/>
  <c r="R11" i="5"/>
  <c r="P11" i="5"/>
  <c r="I11" i="5"/>
  <c r="P26" i="5"/>
  <c r="R26" i="5"/>
  <c r="K26" i="5"/>
  <c r="G26" i="5"/>
  <c r="D7" i="5"/>
  <c r="E26" i="5"/>
  <c r="E35" i="5"/>
  <c r="E23" i="5"/>
  <c r="E17" i="5"/>
  <c r="E20" i="5"/>
  <c r="E14" i="5"/>
  <c r="C7" i="5"/>
  <c r="C41" i="5" s="1"/>
  <c r="D41" i="5" l="1"/>
  <c r="P7" i="5"/>
  <c r="G7" i="5"/>
  <c r="R7" i="5"/>
  <c r="K7" i="5"/>
  <c r="I7" i="5"/>
  <c r="E7" i="5"/>
  <c r="E41" i="5" s="1"/>
  <c r="T41" i="5" l="1"/>
  <c r="P41" i="5"/>
  <c r="R41" i="5"/>
  <c r="K41" i="5"/>
  <c r="G41" i="5"/>
</calcChain>
</file>

<file path=xl/sharedStrings.xml><?xml version="1.0" encoding="utf-8"?>
<sst xmlns="http://schemas.openxmlformats.org/spreadsheetml/2006/main" count="258" uniqueCount="140">
  <si>
    <t>Phụ lục 01</t>
  </si>
  <si>
    <t>STT</t>
  </si>
  <si>
    <t xml:space="preserve">Số, ký hiệu văn bản/ngày, tháng, năm </t>
  </si>
  <si>
    <t>Tên văn bản</t>
  </si>
  <si>
    <t>Cơ quan ban hành</t>
  </si>
  <si>
    <t>Ghi chú</t>
  </si>
  <si>
    <t>Đơn vị/thời gian</t>
  </si>
  <si>
    <t>Tổng số vụ án đã thụ lý</t>
  </si>
  <si>
    <t>Số vụ án đã giải quyết</t>
  </si>
  <si>
    <t>Số vụ án chưa giải quyết</t>
  </si>
  <si>
    <t>Số vụ án trả hồ sơ điều tra bổ sung</t>
  </si>
  <si>
    <t>Tỷ lệ %</t>
  </si>
  <si>
    <t>Số vụ án bị hủy</t>
  </si>
  <si>
    <t>Số vụ án bị sửa</t>
  </si>
  <si>
    <t>Số vụ án tạm đình chỉ</t>
  </si>
  <si>
    <t xml:space="preserve">Số vụ án đình chỉ </t>
  </si>
  <si>
    <t>Số vụ án phục hồi</t>
  </si>
  <si>
    <t>Số vụ án bị kháng cáo</t>
  </si>
  <si>
    <t>GHI CHÚ</t>
  </si>
  <si>
    <t>* Năm 2021</t>
  </si>
  <si>
    <t>* 7 tháng đầu năm 2022</t>
  </si>
  <si>
    <t>TAND tỉnh</t>
  </si>
  <si>
    <t>Tổng cộng</t>
  </si>
  <si>
    <t>Phụ lục 03</t>
  </si>
  <si>
    <t>Phụ lục 04</t>
  </si>
  <si>
    <t>Tên vụ án</t>
  </si>
  <si>
    <t>Lý do hủy án</t>
  </si>
  <si>
    <t>Phụ lục 05</t>
  </si>
  <si>
    <t>Đơn vị</t>
  </si>
  <si>
    <t>Lý do sửa án</t>
  </si>
  <si>
    <t>Số vụ án hình sự đã thụ lý giải quyết</t>
  </si>
  <si>
    <t>Kết quả giải quyết</t>
  </si>
  <si>
    <t>Tổng số</t>
  </si>
  <si>
    <t>Trong đó</t>
  </si>
  <si>
    <t>Tội phạm ít nghiêm trọng</t>
  </si>
  <si>
    <t>Tội phạm nghiêm trọng</t>
  </si>
  <si>
    <t>Tội phạm rất nghiêm trọng</t>
  </si>
  <si>
    <t>Tội phạm đặc biệt nghiêm trọng</t>
  </si>
  <si>
    <t>Cải tạo không giam giữ</t>
  </si>
  <si>
    <t>Phạt tù có thời hạn/án treo</t>
  </si>
  <si>
    <t>Chung thân</t>
  </si>
  <si>
    <t>Tử hình</t>
  </si>
  <si>
    <t>Hình phát khác</t>
  </si>
  <si>
    <t>TAND huyện Đắk Hà</t>
  </si>
  <si>
    <t>TT</t>
  </si>
  <si>
    <t>TAND huyện Đắk Tô</t>
  </si>
  <si>
    <t>TAND huyện Đắkglei</t>
  </si>
  <si>
    <t>TAND huyện Ia H'Drai</t>
  </si>
  <si>
    <t>TAND huyện Kon Rẫy</t>
  </si>
  <si>
    <t>TAND huyện Konplong</t>
  </si>
  <si>
    <t>TAND huyện Ngọc Hồi</t>
  </si>
  <si>
    <t>TAND huyện Sa Thầy</t>
  </si>
  <si>
    <t>TAND thành phố</t>
  </si>
  <si>
    <t>TAND huyện TuMơRông</t>
  </si>
  <si>
    <t>Hội đồng Thẩm phán TAND tối cao</t>
  </si>
  <si>
    <t>Số 01/2021/NQ-HĐTP
ngày 20/12/2021</t>
  </si>
  <si>
    <t>Nghị quyết hướng dẫn áp dụng Điều 201 của Bộ luật hình sự và việc xét xử vụ án hình sự về tội cho vay lãi nặng trong giao dịch dân sự</t>
  </si>
  <si>
    <t>Số 01/2022/NQ-HĐTP
ngày 15/4/2022</t>
  </si>
  <si>
    <t>TAND  TuMơRông</t>
  </si>
  <si>
    <t>I. TAND CẤP HUYỆN</t>
  </si>
  <si>
    <t>II. TAND CẤP TỈNH</t>
  </si>
  <si>
    <t>CỘNG I + II</t>
  </si>
  <si>
    <t>Vụ</t>
  </si>
  <si>
    <t>1,5%</t>
  </si>
  <si>
    <t>Số vụ án bị kháng nghị PT</t>
  </si>
  <si>
    <t>Số vụ án bị kháng nghị GĐT</t>
  </si>
  <si>
    <t>Phan Bắc Hải "Tàng trữ trái phép chất ma túy"</t>
  </si>
  <si>
    <t>Hủy do bỏ lọt tội phạm</t>
  </si>
  <si>
    <t>BA số 14/HSPT, ngày 22/6/2022 (có kháng cáo)</t>
  </si>
  <si>
    <t>Hà Anh Tú "Cho vay lãi nặng trong giao dịch dân sự</t>
  </si>
  <si>
    <t xml:space="preserve">cấp sơ thẩm xác định cho tiền cho vay vượt quá là không đúng, xác định khoản tiền thu lợi phải trả cho những người có quyền lợi, nghĩa vụ liên quan là 117.418.876 đồng và xác định số tiền tịch thu sung ngân sách nhà nước là không đúng. </t>
  </si>
  <si>
    <t>BA Số 18/2021 giám đốc thẩm (VKSND Cấp cao kháng nghị)</t>
  </si>
  <si>
    <t>Nguyễn Thanh Bắc "Đánh bạc"</t>
  </si>
  <si>
    <t>Chấp nhận kháng nghị hủy án vì cho hưởng án treo không đúng</t>
  </si>
  <si>
    <t>Bản án Số 02/2022 giám đốc thẩm (VKSND Cấp cao kháng nghị)</t>
  </si>
  <si>
    <t>Nguyễn Thị Hoàng Trầm "Đánh bạc"</t>
  </si>
  <si>
    <t>cấp sơ thẩm áp dụng bị cáo phạm tội lần đầu là không đúng, bị cáo là người khởi xướng, có tt tăng nặng phạm tội 2 lần trở lên hình phạt cấp sơ thẩm nhẹ. Sửa một phần bản án về hình phạt từ 18 tháng cải tạo không giam giữ thành 6 tháng tù</t>
  </si>
  <si>
    <t>Số vụ sửa</t>
  </si>
  <si>
    <t>Bản án 
bị sửa</t>
  </si>
  <si>
    <t>Bản án số 02/2022/HSPT (VKSND tỉnh kháng nghị)</t>
  </si>
  <si>
    <t>A Thu "Lừa đảo chiếm đoạt tài sản"</t>
  </si>
  <si>
    <t>sửa về phần áp dụng pháp luật, áp dụng tình tiết định khung "Tái phạm nguy hiểm" theo quy định tại điểm d khoản 2  điều 174 là chưa chính xác</t>
  </si>
  <si>
    <t>Bản án GĐT số 30 ngày 08/7/2021 (VKSND Cấp cao KN)</t>
  </si>
  <si>
    <t>cấp sơ thẩm áp dụng sai pháp luật, áp dụng bộ luật năm 2015 là không đúng.</t>
  </si>
  <si>
    <t>Bản án HSPT số 17 ngày 21/9/2022 (có kháng cáo)</t>
  </si>
  <si>
    <t>Nguyễn Xuân Tân "Làm giả tài liệu của cơ quan TC"</t>
  </si>
  <si>
    <t>Đinh Công Nhật "Vi phạm quy định về quản lý rừng"</t>
  </si>
  <si>
    <t>Chấp nhận kháng nghị về sửa một phần BAST về áp dụng tình tiết tăng nặng  quy định tại điểm g khoản 1 Điều 52 BLHS</t>
  </si>
  <si>
    <t>Bản án HSPT số 27 ngày 29/12/2021 (VKSND tỉnh Kon Tum KN)</t>
  </si>
  <si>
    <t>Bùi Văn Đông "Tàng trữ trái phép chất ma túy"</t>
  </si>
  <si>
    <t>Nguyễn Tuấn Khoa "Cố ý gây thương tích"</t>
  </si>
  <si>
    <t>Bị cáo có 05 tiền án, mức án cấp sơ thẩm áp dụng là quá nhẹ, chưa tương xứng với tính chất, mức độ hành vi phạm tội. Sửa hình phạt bị cáo từ 10 năm tù lên 14 năm tù</t>
  </si>
  <si>
    <t>Bản án số 01 ngày 19/01/2021 (VKSND huyện Ngọc Hồi KN)</t>
  </si>
  <si>
    <t>Bản án số 26 ngày 23/12/2021 (VKSND tỉnh kháng nghị)</t>
  </si>
  <si>
    <t xml:space="preserve">Bế Thị Hồng Nhung "Lạm dụng tín nhiệm chiếm đoạt tài sản" </t>
  </si>
  <si>
    <t xml:space="preserve">Vũ Hữu Thắng " Mua bán trái phép chất ma túy" </t>
  </si>
  <si>
    <t>Khối lương ma túy ở mức cao, bị cáo có nhân thân xấu, cấp sơ thẩm xử nhẹ. Sửa một phần về phần hình phạt (Tăng nặng hình phạt tù từ 26 tháng tù lên 36 tháng tù)</t>
  </si>
  <si>
    <t>Bản án số 04 ngày 22/2/2022 (VKSND tỉnh Kon Tum KN)</t>
  </si>
  <si>
    <t>A Quốc Tuấn "Vận chuyển hàng cấm"</t>
  </si>
  <si>
    <t>vai trò đồng phạm, giúp sức không đáng kể và phạm tội lần đầu cấp phúc thẩm áp dụng khoản 2 Điều 54 giảm nhẹ hình phạt cho bị cáo từ 5 năm tù xuống 42 tháng tù</t>
  </si>
  <si>
    <t>Lê Tự Trị, Huỳnh Anh Liệt " Đánh bạc"</t>
  </si>
  <si>
    <t xml:space="preserve">xử phạt 2 bị cáo mức án bằng nhau là chưa phù hợp, chưa đánh giá đầy đủ về nhân thân, tính chất, mức độ và phân hóa tội phạm đồng phạm.Sửa 1 phần bản án về hình phạt đối với bị cáo Huỳnh Anh Liệt phần hình phạt từ 09 tháng tù cho hưởng án treo xuống 06 tháng tù nhưng cho hưởng án treo </t>
  </si>
  <si>
    <t>Phạm Văn Đắc "Cho vay lãi nặng trong giao dịch dân sự"</t>
  </si>
  <si>
    <t>cấp sơ thẩm áp dụng hình phạt tiền đối với bị cáo Tùng là hình phạt nhẹ hơn so với bị cáo Đắc là hình phạt cải tạo không giam giữ nặng hơn là chưa đánh giá đầy đủ về vai trò, tính chất, mức độ phạm tội của từng bị cáo. Sửa hình phạt đối với bị cáo Đắc từ cải tạo không giam giữ thành hình phạt tiền</t>
  </si>
  <si>
    <t>Bị cáo hưởng tình tiết giảm nhẹ quy định tại điểm b K1 Đ 51 là không đúng quy định. Không áp dụng tình tiết giảm nhẹ điểm b khoản 1 Điều 51 tăng mức hình phạt tù. Tăng hình phạt tù từ 8 tháng tù lên 12 tháng tù.</t>
  </si>
  <si>
    <t>Bản án HSPT số 05 ngày 02/4/2021 (bị cáo kháng cáo)</t>
  </si>
  <si>
    <t>Bản án HSPT số 01 ngày 24/1/2022 (VKSND tỉnh Kon Tum KN)</t>
  </si>
  <si>
    <t>Bản án HSPT số 09 ngày 05/4/2022 (VKSND tỉnh Kon Tum KN)</t>
  </si>
  <si>
    <t>Bản án HSPT số 12 ngày 02/6/2022 (VKSMD tỉnh Kon Tum KN)</t>
  </si>
  <si>
    <t>Trả hồ sơ</t>
  </si>
  <si>
    <t>Trả hồ sơ 02 b/c</t>
  </si>
  <si>
    <t>Trả hồ sơ 51 b/c</t>
  </si>
  <si>
    <t>Trả hồ sơ 5 b/c</t>
  </si>
  <si>
    <t>Trả hồ sơ 33 b/c</t>
  </si>
  <si>
    <t>93 bị cáo</t>
  </si>
  <si>
    <t xml:space="preserve">áp dụng thiếu 1 tình tiết giảm nhẹ "đầu thú" và 1 tình tiết định khung tăng nặng "Gây thương tích cho người khác do được thuê". Do đó chấp nhận KN sửa điều luật nhưng không tăng nặng </t>
  </si>
  <si>
    <t xml:space="preserve">Bị cáo phải chịu tt tăng nặng phạm tội 2 lần trở lên.cấp sơ thẩm xử án treo là không đúng theo NQ số 02/20l8. Sửa hình phạt từ 36 tháng tù cho hưởng án treo thành 3 năm tù giam. </t>
  </si>
  <si>
    <t>(Kèm theo báo cáo số 74/BC-TA ngày 09/9/2022)</t>
  </si>
  <si>
    <t>Số 12/CT-TTg
ngày 25/4/2019</t>
  </si>
  <si>
    <t>Thủ tướng Chính phủ</t>
  </si>
  <si>
    <t>Số 26-CT/TW
ngày 09/11/2018</t>
  </si>
  <si>
    <t>Chỉ thị về tăng cường sự lãnh đạo của Đảng đối với cơ quan bảo vệ pháp luật trong công tác điều tra, xử lý các vụ án, vụ việc</t>
  </si>
  <si>
    <t>Bộ Chính trị</t>
  </si>
  <si>
    <t>Số 21/CT-TTg
ngày 25/5/2020</t>
  </si>
  <si>
    <t>Chỉ thị về tăng cường phòng ngừa, xử lý hoạt động lừa đảo chiếm đoạt tài sản</t>
  </si>
  <si>
    <t>Chỉ thị về tăng cường phòng ngừa, đấu tranh với tội phạm và vi phạm pháp luật liên quan đến hoạt động tín dụng đen</t>
  </si>
  <si>
    <t>Nghị quyết sửa đổi, bổ sung một số điều của Nghị quyết số 02/2018/NQ-HĐTP ngày 15/5/2018 của Hội đồng Thẩm phán TAND tối cao hướng dẫn áp dụng Điều 65 của Bộ luật hình sự về án treo</t>
  </si>
  <si>
    <t>Bản án số 05 ngày 07/3/2022 (VKSND tỉnh Kon Tum KN)</t>
  </si>
  <si>
    <t>DANH MỤC VĂN BẢN CHỈ ĐẠO VỀ GIẢI QUYẾT CÁC VỤ ÁN HÌNH SỰ
Từ ngày 01/01/2021 đến 31/7/2022</t>
  </si>
  <si>
    <t>TỔNG HỢP CÁC VỤ ÁN BỊ HỦY
Từ ngày 01/01/2021 đến 30/7/2022</t>
  </si>
  <si>
    <t>Trả HS 60 b/c</t>
  </si>
  <si>
    <t>ĐC 01 b/c chết</t>
  </si>
  <si>
    <t xml:space="preserve"> Cộng cấp huyện </t>
  </si>
  <si>
    <t>Phục lục 01</t>
  </si>
  <si>
    <t>Phụ lục 02</t>
  </si>
  <si>
    <t>(Kèm theo Báo cáo số  37/BC-BPC ngày 21/10/2022 của Ban Pháp chế HĐND tỉnh)</t>
  </si>
  <si>
    <t>TỔNG HỢP CÁC VỤ ÁN HÌNH SỰ SƠ THẨM
(Từ ngày 01/01/2021 đến ngày 30/7/2022)</t>
  </si>
  <si>
    <t>TỔNG HỢP CÁC VỤ ÁN HÌNH SỰ PHÚC THẨM
(Từ ngày 01/01/2021 đến ngày 30/7/2022)</t>
  </si>
  <si>
    <t>TỔNG HỢP CÁC VỤ ÁN HÌNH SỰ THEO TÍNH CHẤT TỘI PHẠM
(Từ ngày 01/01/2021 đến ngày 30/7/2022)</t>
  </si>
  <si>
    <t>TỔNG HỢP CÁC VỤ ÁN BỊ SỬA
(Từ ngày 01/01/2021 đến 30/7/2022)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</si>
</sst>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_(* #,##0.0_);_(* \(#,##0.0\);_(* &quot;-&quot;?_);_(@_)"/>
    <numFmt numFmtId="165" formatCode="0.0%"/>
    <numFmt numFmtId="166" formatCode="0.0"/>
  </numFmts>
  <fonts count="20" x14ac:knownFonts="1">
    <font>
      <sz val="11"/>
      <color theme="1"/>
      <name val="Calibri"/>
      <family val="2"/>
      <scheme val="minor"/>
    </font>
    <font>
      <sz val="12"/>
      <name val="Times New Roman"/>
      <family val="1"/>
    </font>
    <font>
      <b/>
      <sz val="14"/>
      <name val="Times New Roman"/>
      <family val="1"/>
    </font>
    <font>
      <b/>
      <sz val="12"/>
      <name val="Times New Roman"/>
      <family val="1"/>
    </font>
    <font>
      <i/>
      <sz val="12"/>
      <name val="Times New Roman"/>
      <family val="1"/>
    </font>
    <font>
      <sz val="13"/>
      <name val="Times New Roman"/>
      <family val="1"/>
    </font>
    <font>
      <b/>
      <sz val="13"/>
      <name val="Times New Roman"/>
      <family val="1"/>
    </font>
    <font>
      <i/>
      <sz val="13"/>
      <name val="Times New Roman"/>
      <family val="1"/>
    </font>
    <font>
      <b/>
      <sz val="10"/>
      <name val="Times New Roman"/>
      <family val="1"/>
    </font>
    <font>
      <sz val="10"/>
      <name val="Times New Roman"/>
      <family val="1"/>
    </font>
    <font>
      <i/>
      <sz val="10"/>
      <name val="Times New Roman"/>
      <family val="1"/>
    </font>
    <font>
      <sz val="10"/>
      <color theme="1"/>
      <name val="Calibri"/>
      <family val="2"/>
      <scheme val="minor"/>
    </font>
    <font>
      <sz val="11"/>
      <color theme="1"/>
      <name val="Calibri"/>
      <family val="2"/>
      <scheme val="minor"/>
    </font>
    <font>
      <b/>
      <sz val="12"/>
      <color theme="1"/>
      <name val="Calibri"/>
      <family val="2"/>
      <scheme val="minor"/>
    </font>
    <font>
      <sz val="14"/>
      <name val="Times New Roman"/>
      <family val="1"/>
    </font>
    <font>
      <sz val="13"/>
      <color theme="1"/>
      <name val="Times New Roman"/>
      <family val="1"/>
    </font>
    <font>
      <b/>
      <sz val="13"/>
      <color theme="1"/>
      <name val="Times New Roman"/>
      <family val="1"/>
    </font>
    <font>
      <b/>
      <sz val="13"/>
      <color theme="1"/>
      <name val="Calibri"/>
      <family val="2"/>
      <scheme val="minor"/>
    </font>
    <font>
      <b/>
      <sz val="11"/>
      <name val="Times New Roman"/>
      <family val="1"/>
    </font>
    <font>
      <i/>
      <sz val="11"/>
      <name val="Times New Roman"/>
      <family val="1"/>
    </font>
  </fonts>
  <fills count="2">
    <fill>
      <patternFill patternType="none"/>
    </fill>
    <fill>
      <patternFill patternType="gray125"/>
    </fill>
  </fills>
  <borders count="1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auto="1"/>
      </left>
      <right/>
      <top/>
      <bottom/>
      <diagonal/>
    </border>
    <border>
      <left/>
      <right/>
      <top style="thin">
        <color auto="1"/>
      </top>
      <bottom style="thin">
        <color auto="1"/>
      </bottom>
      <diagonal/>
    </border>
  </borders>
  <cellStyleXfs count="3">
    <xf numFmtId="0" fontId="0" fillId="0" borderId="0"/>
    <xf numFmtId="43" fontId="12" fillId="0" borderId="0" applyFont="0" applyFill="0" applyBorder="0" applyAlignment="0" applyProtection="0"/>
    <xf numFmtId="9" fontId="12" fillId="0" borderId="0" applyFont="0" applyFill="0" applyBorder="0" applyAlignment="0" applyProtection="0"/>
  </cellStyleXfs>
  <cellXfs count="98">
    <xf numFmtId="0" fontId="0" fillId="0" borderId="0" xfId="0"/>
    <xf numFmtId="0" fontId="1" fillId="0" borderId="0" xfId="0" applyFont="1"/>
    <xf numFmtId="0" fontId="3" fillId="0" borderId="2" xfId="0" applyFont="1" applyBorder="1" applyAlignment="1">
      <alignment horizontal="center" vertical="center" wrapText="1"/>
    </xf>
    <xf numFmtId="0" fontId="1" fillId="0" borderId="2" xfId="0" applyFont="1" applyBorder="1" applyAlignment="1">
      <alignment wrapText="1"/>
    </xf>
    <xf numFmtId="0" fontId="1" fillId="0" borderId="2" xfId="0" applyFont="1" applyBorder="1" applyAlignment="1">
      <alignment horizontal="center" vertical="center" wrapText="1"/>
    </xf>
    <xf numFmtId="0" fontId="5" fillId="0" borderId="0" xfId="0" applyFont="1" applyAlignment="1">
      <alignment wrapText="1"/>
    </xf>
    <xf numFmtId="0" fontId="1" fillId="0" borderId="0" xfId="0" applyFont="1" applyAlignment="1">
      <alignment wrapText="1"/>
    </xf>
    <xf numFmtId="0" fontId="6" fillId="0" borderId="2" xfId="0" applyFont="1" applyBorder="1" applyAlignment="1">
      <alignment horizontal="center" vertical="center" wrapText="1"/>
    </xf>
    <xf numFmtId="0" fontId="5" fillId="0" borderId="2" xfId="0" applyFont="1" applyBorder="1" applyAlignment="1">
      <alignment horizontal="center" vertical="center" wrapText="1"/>
    </xf>
    <xf numFmtId="0" fontId="1" fillId="0" borderId="0" xfId="0" applyFont="1" applyAlignment="1">
      <alignment horizontal="center" vertical="center"/>
    </xf>
    <xf numFmtId="0" fontId="3" fillId="0" borderId="2" xfId="0" applyFont="1" applyBorder="1" applyAlignment="1">
      <alignment horizontal="center" vertical="center"/>
    </xf>
    <xf numFmtId="0" fontId="1" fillId="0" borderId="0" xfId="0" applyFont="1" applyAlignment="1">
      <alignment horizontal="center"/>
    </xf>
    <xf numFmtId="0" fontId="8" fillId="0" borderId="2" xfId="0" applyFont="1" applyBorder="1" applyAlignment="1">
      <alignment horizontal="center" vertical="center" wrapText="1"/>
    </xf>
    <xf numFmtId="0" fontId="9" fillId="0" borderId="0" xfId="0" applyFont="1"/>
    <xf numFmtId="0" fontId="11" fillId="0" borderId="0" xfId="0" applyFont="1"/>
    <xf numFmtId="0" fontId="8" fillId="0" borderId="2" xfId="0" applyFont="1" applyBorder="1" applyAlignment="1">
      <alignment horizontal="left" vertical="center" wrapText="1"/>
    </xf>
    <xf numFmtId="0" fontId="1" fillId="0" borderId="2" xfId="0" applyFont="1" applyBorder="1" applyAlignment="1">
      <alignment horizontal="left" vertical="center" wrapText="1"/>
    </xf>
    <xf numFmtId="0" fontId="1" fillId="0" borderId="0" xfId="0" applyFont="1" applyAlignment="1">
      <alignment horizontal="center" vertical="center" wrapText="1"/>
    </xf>
    <xf numFmtId="0" fontId="8" fillId="0" borderId="0" xfId="0" applyFont="1"/>
    <xf numFmtId="0" fontId="5" fillId="0" borderId="0" xfId="0" applyFont="1" applyAlignment="1">
      <alignment horizontal="center" vertical="center" wrapText="1"/>
    </xf>
    <xf numFmtId="0" fontId="1" fillId="0" borderId="2" xfId="0" applyFont="1" applyBorder="1" applyAlignment="1">
      <alignment horizontal="center" vertical="center"/>
    </xf>
    <xf numFmtId="0" fontId="1" fillId="0" borderId="0" xfId="0" applyFont="1" applyAlignment="1">
      <alignment horizontal="left" vertical="center"/>
    </xf>
    <xf numFmtId="0" fontId="6" fillId="0" borderId="2" xfId="0" applyFont="1" applyBorder="1" applyAlignment="1">
      <alignment horizontal="left" vertical="center" wrapText="1"/>
    </xf>
    <xf numFmtId="0" fontId="7" fillId="0" borderId="2" xfId="0" applyFont="1" applyBorder="1" applyAlignment="1">
      <alignment horizontal="left" vertical="center" wrapText="1"/>
    </xf>
    <xf numFmtId="0" fontId="5" fillId="0" borderId="0" xfId="0" applyFont="1" applyAlignment="1">
      <alignment horizontal="left" vertical="center" wrapText="1"/>
    </xf>
    <xf numFmtId="0" fontId="1" fillId="0" borderId="0" xfId="0" applyFont="1" applyAlignment="1">
      <alignment horizontal="left" vertical="center" wrapText="1"/>
    </xf>
    <xf numFmtId="0" fontId="3" fillId="0" borderId="0" xfId="0" applyFont="1"/>
    <xf numFmtId="9" fontId="5" fillId="0" borderId="2" xfId="2" applyFont="1" applyBorder="1" applyAlignment="1">
      <alignment horizontal="center" vertical="center" wrapText="1"/>
    </xf>
    <xf numFmtId="9" fontId="6" fillId="0" borderId="2" xfId="2" applyFont="1" applyBorder="1" applyAlignment="1">
      <alignment horizontal="center" vertical="center" wrapText="1"/>
    </xf>
    <xf numFmtId="0" fontId="0" fillId="0" borderId="0" xfId="0" applyAlignment="1">
      <alignment horizontal="center" vertical="center"/>
    </xf>
    <xf numFmtId="0" fontId="0" fillId="0" borderId="0" xfId="0" applyAlignment="1">
      <alignment horizontal="left" vertical="center"/>
    </xf>
    <xf numFmtId="0" fontId="13" fillId="0" borderId="0" xfId="0" applyFont="1"/>
    <xf numFmtId="0" fontId="9" fillId="0" borderId="12" xfId="0" applyFont="1" applyBorder="1" applyAlignment="1">
      <alignment vertical="top" wrapText="1"/>
    </xf>
    <xf numFmtId="0" fontId="8" fillId="0" borderId="2" xfId="0" applyFont="1" applyBorder="1" applyAlignment="1">
      <alignment wrapText="1"/>
    </xf>
    <xf numFmtId="0" fontId="9" fillId="0" borderId="2" xfId="0" applyFont="1" applyBorder="1" applyAlignment="1">
      <alignment horizontal="center" vertical="center" wrapText="1"/>
    </xf>
    <xf numFmtId="0" fontId="10" fillId="0" borderId="2" xfId="0" applyFont="1" applyBorder="1" applyAlignment="1">
      <alignment horizontal="left" vertical="center" wrapText="1"/>
    </xf>
    <xf numFmtId="0" fontId="1" fillId="0" borderId="2" xfId="0" applyFont="1" applyBorder="1" applyAlignment="1">
      <alignment horizontal="center" wrapText="1"/>
    </xf>
    <xf numFmtId="0" fontId="9" fillId="0" borderId="2" xfId="0" applyFont="1" applyBorder="1" applyAlignment="1">
      <alignment horizontal="left" vertical="center" wrapText="1"/>
    </xf>
    <xf numFmtId="0" fontId="1" fillId="0" borderId="2" xfId="0" applyFont="1" applyBorder="1" applyAlignment="1">
      <alignment horizontal="center"/>
    </xf>
    <xf numFmtId="0" fontId="3" fillId="0" borderId="0" xfId="0" applyFont="1" applyAlignment="1">
      <alignment horizontal="center" vertical="center"/>
    </xf>
    <xf numFmtId="0" fontId="3" fillId="0" borderId="2" xfId="0" applyFont="1" applyBorder="1" applyAlignment="1">
      <alignment horizontal="center" wrapText="1"/>
    </xf>
    <xf numFmtId="0" fontId="3" fillId="0" borderId="0" xfId="0" applyFont="1" applyAlignment="1">
      <alignment horizontal="center"/>
    </xf>
    <xf numFmtId="0" fontId="3" fillId="0" borderId="2" xfId="0" applyFont="1" applyBorder="1" applyAlignment="1">
      <alignment wrapText="1"/>
    </xf>
    <xf numFmtId="0" fontId="1" fillId="0" borderId="2" xfId="0" applyFont="1" applyBorder="1"/>
    <xf numFmtId="0" fontId="4" fillId="0" borderId="2" xfId="0" applyFont="1" applyBorder="1" applyAlignment="1">
      <alignment wrapText="1"/>
    </xf>
    <xf numFmtId="166" fontId="1" fillId="0" borderId="0" xfId="0" applyNumberFormat="1" applyFont="1"/>
    <xf numFmtId="0" fontId="10" fillId="0" borderId="2" xfId="0" applyFont="1" applyBorder="1" applyAlignment="1">
      <alignment wrapText="1"/>
    </xf>
    <xf numFmtId="0" fontId="10" fillId="0" borderId="2" xfId="0" applyFont="1" applyBorder="1" applyAlignment="1">
      <alignment vertical="center" wrapText="1"/>
    </xf>
    <xf numFmtId="0" fontId="6" fillId="0" borderId="2" xfId="0" applyFont="1" applyBorder="1" applyAlignment="1">
      <alignment horizontal="center" vertical="center"/>
    </xf>
    <xf numFmtId="0" fontId="15" fillId="0" borderId="2" xfId="0" applyFont="1" applyBorder="1" applyAlignment="1" applyProtection="1">
      <alignment horizontal="center" vertical="center" wrapText="1"/>
      <protection locked="0"/>
    </xf>
    <xf numFmtId="0" fontId="5" fillId="0" borderId="2" xfId="0" applyFont="1" applyBorder="1" applyAlignment="1">
      <alignment horizontal="center" vertical="center"/>
    </xf>
    <xf numFmtId="0" fontId="5" fillId="0" borderId="2" xfId="0" applyFont="1" applyBorder="1"/>
    <xf numFmtId="0" fontId="6" fillId="0" borderId="2" xfId="0" applyFont="1" applyBorder="1" applyAlignment="1">
      <alignment horizontal="left" vertical="center"/>
    </xf>
    <xf numFmtId="0" fontId="16" fillId="0" borderId="2" xfId="0" applyFont="1" applyBorder="1" applyAlignment="1">
      <alignment horizontal="center" vertical="center"/>
    </xf>
    <xf numFmtId="0" fontId="17" fillId="0" borderId="2" xfId="0" applyFont="1" applyBorder="1"/>
    <xf numFmtId="1" fontId="6" fillId="0" borderId="2" xfId="0" applyNumberFormat="1" applyFont="1" applyBorder="1" applyAlignment="1">
      <alignment horizontal="center" vertical="center" wrapText="1"/>
    </xf>
    <xf numFmtId="0" fontId="6" fillId="0" borderId="2" xfId="0" applyFont="1" applyBorder="1"/>
    <xf numFmtId="0" fontId="6" fillId="0" borderId="2" xfId="0" applyFont="1" applyBorder="1" applyAlignment="1">
      <alignment wrapText="1"/>
    </xf>
    <xf numFmtId="0" fontId="15" fillId="0" borderId="2" xfId="0" applyFont="1" applyBorder="1" applyAlignment="1">
      <alignment horizontal="center" vertical="center" wrapText="1"/>
    </xf>
    <xf numFmtId="0" fontId="5" fillId="0" borderId="2" xfId="0" applyFont="1" applyBorder="1" applyAlignment="1">
      <alignment wrapText="1"/>
    </xf>
    <xf numFmtId="9" fontId="6" fillId="0" borderId="2" xfId="2" applyFont="1" applyBorder="1" applyAlignment="1">
      <alignment horizontal="center" vertical="center"/>
    </xf>
    <xf numFmtId="1" fontId="6" fillId="0" borderId="2" xfId="2" applyNumberFormat="1" applyFont="1" applyBorder="1" applyAlignment="1">
      <alignment horizontal="center" vertical="center" wrapText="1"/>
    </xf>
    <xf numFmtId="164" fontId="5" fillId="0" borderId="2" xfId="1" applyNumberFormat="1" applyFont="1" applyBorder="1" applyAlignment="1">
      <alignment vertical="center" wrapText="1"/>
    </xf>
    <xf numFmtId="165" fontId="6" fillId="0" borderId="2" xfId="2" applyNumberFormat="1" applyFont="1" applyBorder="1" applyAlignment="1">
      <alignment horizontal="center" vertical="center" wrapText="1"/>
    </xf>
    <xf numFmtId="10" fontId="6" fillId="0" borderId="2" xfId="2" applyNumberFormat="1" applyFont="1" applyBorder="1" applyAlignment="1">
      <alignment horizontal="center" vertical="center"/>
    </xf>
    <xf numFmtId="0" fontId="18"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1" fillId="0" borderId="1" xfId="0" applyFont="1" applyBorder="1" applyAlignment="1">
      <alignment horizontal="center" vertical="center"/>
    </xf>
    <xf numFmtId="0" fontId="1" fillId="0" borderId="0" xfId="0" applyFont="1" applyAlignment="1">
      <alignment horizontal="center"/>
    </xf>
    <xf numFmtId="0" fontId="14" fillId="0" borderId="0" xfId="0" applyFont="1" applyAlignment="1">
      <alignment horizontal="center" vertical="center"/>
    </xf>
    <xf numFmtId="0" fontId="18" fillId="0" borderId="3" xfId="0" applyFont="1" applyBorder="1" applyAlignment="1">
      <alignment horizontal="center" vertical="center" wrapText="1"/>
    </xf>
    <xf numFmtId="0" fontId="18" fillId="0" borderId="5" xfId="0" applyFont="1" applyBorder="1" applyAlignment="1">
      <alignment horizontal="center" vertical="center" wrapText="1"/>
    </xf>
    <xf numFmtId="0" fontId="1" fillId="0" borderId="0" xfId="0" applyFont="1" applyAlignment="1">
      <alignment horizontal="center" vertical="center"/>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9" xfId="0" applyFont="1" applyBorder="1" applyAlignment="1">
      <alignment horizontal="center" vertical="center" wrapText="1"/>
    </xf>
    <xf numFmtId="0" fontId="18" fillId="0" borderId="10" xfId="0" applyFont="1" applyBorder="1" applyAlignment="1">
      <alignment horizontal="center" vertical="center" wrapText="1"/>
    </xf>
    <xf numFmtId="0" fontId="18" fillId="0" borderId="11" xfId="0" applyFont="1" applyBorder="1" applyAlignment="1">
      <alignment horizontal="center" vertical="center" wrapText="1"/>
    </xf>
    <xf numFmtId="9" fontId="1" fillId="0" borderId="1" xfId="2" applyFont="1" applyBorder="1" applyAlignment="1">
      <alignment horizontal="center" vertical="center"/>
    </xf>
    <xf numFmtId="0" fontId="6" fillId="0" borderId="2" xfId="0" applyFont="1" applyBorder="1" applyAlignment="1">
      <alignment horizontal="center" wrapText="1"/>
    </xf>
    <xf numFmtId="9" fontId="14" fillId="0" borderId="0" xfId="2" applyFont="1" applyBorder="1" applyAlignment="1">
      <alignment horizontal="center" vertical="center"/>
    </xf>
    <xf numFmtId="0" fontId="3" fillId="0" borderId="2" xfId="0" applyFont="1" applyBorder="1" applyAlignment="1">
      <alignment horizontal="center" vertical="center" wrapText="1"/>
    </xf>
    <xf numFmtId="0" fontId="3" fillId="0" borderId="2" xfId="0" applyFont="1" applyBorder="1" applyAlignment="1">
      <alignment horizontal="center" wrapText="1"/>
    </xf>
    <xf numFmtId="0" fontId="3" fillId="0" borderId="5" xfId="0" applyFont="1" applyBorder="1" applyAlignment="1">
      <alignment horizontal="center" vertical="center" wrapText="1"/>
    </xf>
    <xf numFmtId="0" fontId="3" fillId="0" borderId="4" xfId="0" applyFont="1" applyBorder="1" applyAlignment="1">
      <alignment horizontal="center"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16" fillId="0" borderId="2" xfId="0" applyFont="1" applyBorder="1" applyAlignment="1">
      <alignment horizontal="center" wrapText="1"/>
    </xf>
    <xf numFmtId="0" fontId="6"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5" xfId="0" applyFont="1" applyBorder="1" applyAlignment="1">
      <alignment horizontal="center" vertical="center" wrapText="1"/>
    </xf>
    <xf numFmtId="0" fontId="7" fillId="0" borderId="4" xfId="0" applyFont="1" applyBorder="1" applyAlignment="1">
      <alignment horizontal="center" vertical="center" wrapText="1"/>
    </xf>
    <xf numFmtId="0" fontId="6" fillId="0" borderId="6" xfId="0" applyFont="1" applyBorder="1" applyAlignment="1">
      <alignment horizontal="left" vertical="center" wrapText="1"/>
    </xf>
    <xf numFmtId="0" fontId="6" fillId="0" borderId="13" xfId="0" applyFont="1" applyBorder="1" applyAlignment="1">
      <alignment horizontal="left" vertical="center" wrapText="1"/>
    </xf>
    <xf numFmtId="0" fontId="6" fillId="0" borderId="7" xfId="0" applyFont="1" applyBorder="1" applyAlignment="1">
      <alignment horizontal="left" vertical="center" wrapText="1"/>
    </xf>
  </cellXfs>
  <cellStyles count="3">
    <cellStyle name="Comma" xfId="1" builtinId="3"/>
    <cellStyle name="Normal" xfId="0" builtinId="0"/>
    <cellStyle name="Percent" xfId="2" builtinId="5"/>
  </cellStyles>
  <dxfs count="63">
    <dxf>
      <border>
        <left style="thin">
          <color auto="1"/>
        </left>
        <right style="thin">
          <color auto="1"/>
        </right>
        <top style="dotted">
          <color auto="1"/>
        </top>
        <bottom style="dotted">
          <color auto="1"/>
        </bottom>
      </border>
    </dxf>
    <dxf>
      <font>
        <b/>
        <i val="0"/>
        <color rgb="FF0000FF"/>
      </font>
      <fill>
        <patternFill patternType="solid">
          <bgColor rgb="FFFFFFCC"/>
        </patternFill>
      </fill>
      <border>
        <left style="thin">
          <color auto="1"/>
        </left>
        <right style="thin">
          <color auto="1"/>
        </right>
        <top style="thin">
          <color auto="1"/>
        </top>
        <bottom style="thin">
          <color auto="1"/>
        </bottom>
        <vertical/>
        <horizontal/>
      </border>
    </dxf>
    <dxf>
      <font>
        <b/>
        <i val="0"/>
        <color rgb="FFC00000"/>
      </font>
      <fill>
        <patternFill patternType="none">
          <bgColor auto="1"/>
        </patternFill>
      </fill>
      <border>
        <left/>
        <right/>
        <top style="thin">
          <color auto="1"/>
        </top>
        <bottom style="thin">
          <color auto="1"/>
        </bottom>
        <vertical/>
        <horizontal/>
      </border>
    </dxf>
    <dxf>
      <border>
        <left style="thin">
          <color auto="1"/>
        </left>
        <right style="thin">
          <color auto="1"/>
        </right>
        <top style="dotted">
          <color auto="1"/>
        </top>
        <bottom style="dotted">
          <color auto="1"/>
        </bottom>
      </border>
    </dxf>
    <dxf>
      <font>
        <b/>
        <i val="0"/>
        <color rgb="FF0000FF"/>
      </font>
      <fill>
        <patternFill patternType="solid">
          <bgColor rgb="FFFFFFCC"/>
        </patternFill>
      </fill>
      <border>
        <left style="thin">
          <color auto="1"/>
        </left>
        <right style="thin">
          <color auto="1"/>
        </right>
        <top style="thin">
          <color auto="1"/>
        </top>
        <bottom style="thin">
          <color auto="1"/>
        </bottom>
        <vertical/>
        <horizontal/>
      </border>
    </dxf>
    <dxf>
      <font>
        <b/>
        <i val="0"/>
        <color rgb="FFC00000"/>
      </font>
      <fill>
        <patternFill patternType="none">
          <bgColor auto="1"/>
        </patternFill>
      </fill>
      <border>
        <left/>
        <right/>
        <top style="thin">
          <color auto="1"/>
        </top>
        <bottom style="thin">
          <color auto="1"/>
        </bottom>
        <vertical/>
        <horizontal/>
      </border>
    </dxf>
    <dxf>
      <border>
        <left style="thin">
          <color auto="1"/>
        </left>
        <right style="thin">
          <color auto="1"/>
        </right>
        <top style="dotted">
          <color auto="1"/>
        </top>
        <bottom style="dotted">
          <color auto="1"/>
        </bottom>
      </border>
    </dxf>
    <dxf>
      <font>
        <b/>
        <i val="0"/>
        <color rgb="FF0000FF"/>
      </font>
      <fill>
        <patternFill patternType="solid">
          <bgColor rgb="FFFFFFCC"/>
        </patternFill>
      </fill>
      <border>
        <left style="thin">
          <color auto="1"/>
        </left>
        <right style="thin">
          <color auto="1"/>
        </right>
        <top style="thin">
          <color auto="1"/>
        </top>
        <bottom style="thin">
          <color auto="1"/>
        </bottom>
        <vertical/>
        <horizontal/>
      </border>
    </dxf>
    <dxf>
      <font>
        <b/>
        <i val="0"/>
        <color rgb="FFC00000"/>
      </font>
      <fill>
        <patternFill patternType="none">
          <bgColor auto="1"/>
        </patternFill>
      </fill>
      <border>
        <left/>
        <right/>
        <top style="thin">
          <color auto="1"/>
        </top>
        <bottom style="thin">
          <color auto="1"/>
        </bottom>
        <vertical/>
        <horizontal/>
      </border>
    </dxf>
    <dxf>
      <border>
        <left style="thin">
          <color auto="1"/>
        </left>
        <right style="thin">
          <color auto="1"/>
        </right>
        <top style="dotted">
          <color auto="1"/>
        </top>
        <bottom style="dotted">
          <color auto="1"/>
        </bottom>
      </border>
    </dxf>
    <dxf>
      <font>
        <b/>
        <i val="0"/>
        <color rgb="FF0000FF"/>
      </font>
      <fill>
        <patternFill patternType="solid">
          <bgColor rgb="FFFFFFCC"/>
        </patternFill>
      </fill>
      <border>
        <left style="thin">
          <color auto="1"/>
        </left>
        <right style="thin">
          <color auto="1"/>
        </right>
        <top style="thin">
          <color auto="1"/>
        </top>
        <bottom style="thin">
          <color auto="1"/>
        </bottom>
        <vertical/>
        <horizontal/>
      </border>
    </dxf>
    <dxf>
      <font>
        <b/>
        <i val="0"/>
        <color rgb="FFC00000"/>
      </font>
      <fill>
        <patternFill patternType="none">
          <bgColor auto="1"/>
        </patternFill>
      </fill>
      <border>
        <left/>
        <right/>
        <top style="thin">
          <color auto="1"/>
        </top>
        <bottom style="thin">
          <color auto="1"/>
        </bottom>
        <vertical/>
        <horizontal/>
      </border>
    </dxf>
    <dxf>
      <border>
        <left style="thin">
          <color auto="1"/>
        </left>
        <right style="thin">
          <color auto="1"/>
        </right>
        <top style="dotted">
          <color auto="1"/>
        </top>
        <bottom style="dotted">
          <color auto="1"/>
        </bottom>
      </border>
    </dxf>
    <dxf>
      <font>
        <b/>
        <i val="0"/>
        <color rgb="FF0000FF"/>
      </font>
      <fill>
        <patternFill patternType="solid">
          <bgColor rgb="FFFFFFCC"/>
        </patternFill>
      </fill>
      <border>
        <left style="thin">
          <color auto="1"/>
        </left>
        <right style="thin">
          <color auto="1"/>
        </right>
        <top style="thin">
          <color auto="1"/>
        </top>
        <bottom style="thin">
          <color auto="1"/>
        </bottom>
        <vertical/>
        <horizontal/>
      </border>
    </dxf>
    <dxf>
      <font>
        <b/>
        <i val="0"/>
        <color rgb="FFC00000"/>
      </font>
      <fill>
        <patternFill patternType="none">
          <bgColor auto="1"/>
        </patternFill>
      </fill>
      <border>
        <left/>
        <right/>
        <top style="thin">
          <color auto="1"/>
        </top>
        <bottom style="thin">
          <color auto="1"/>
        </bottom>
        <vertical/>
        <horizontal/>
      </border>
    </dxf>
    <dxf>
      <border>
        <left style="thin">
          <color auto="1"/>
        </left>
        <right style="thin">
          <color auto="1"/>
        </right>
        <top style="dotted">
          <color auto="1"/>
        </top>
        <bottom style="dotted">
          <color auto="1"/>
        </bottom>
      </border>
    </dxf>
    <dxf>
      <font>
        <b/>
        <i val="0"/>
        <color rgb="FF0000FF"/>
      </font>
      <fill>
        <patternFill patternType="solid">
          <bgColor rgb="FFFFFFCC"/>
        </patternFill>
      </fill>
      <border>
        <left style="thin">
          <color auto="1"/>
        </left>
        <right style="thin">
          <color auto="1"/>
        </right>
        <top style="thin">
          <color auto="1"/>
        </top>
        <bottom style="thin">
          <color auto="1"/>
        </bottom>
        <vertical/>
        <horizontal/>
      </border>
    </dxf>
    <dxf>
      <font>
        <b/>
        <i val="0"/>
        <color rgb="FFC00000"/>
      </font>
      <fill>
        <patternFill patternType="none">
          <bgColor auto="1"/>
        </patternFill>
      </fill>
      <border>
        <left/>
        <right/>
        <top style="thin">
          <color auto="1"/>
        </top>
        <bottom style="thin">
          <color auto="1"/>
        </bottom>
        <vertical/>
        <horizontal/>
      </border>
    </dxf>
    <dxf>
      <border>
        <left style="thin">
          <color auto="1"/>
        </left>
        <right style="thin">
          <color auto="1"/>
        </right>
        <top style="dotted">
          <color auto="1"/>
        </top>
        <bottom style="dotted">
          <color auto="1"/>
        </bottom>
      </border>
    </dxf>
    <dxf>
      <font>
        <b/>
        <i val="0"/>
        <color rgb="FF0000FF"/>
      </font>
      <fill>
        <patternFill patternType="solid">
          <bgColor rgb="FFFFFFCC"/>
        </patternFill>
      </fill>
      <border>
        <left style="thin">
          <color auto="1"/>
        </left>
        <right style="thin">
          <color auto="1"/>
        </right>
        <top style="thin">
          <color auto="1"/>
        </top>
        <bottom style="thin">
          <color auto="1"/>
        </bottom>
        <vertical/>
        <horizontal/>
      </border>
    </dxf>
    <dxf>
      <font>
        <b/>
        <i val="0"/>
        <color rgb="FFC00000"/>
      </font>
      <fill>
        <patternFill patternType="none">
          <bgColor auto="1"/>
        </patternFill>
      </fill>
      <border>
        <left/>
        <right/>
        <top style="thin">
          <color auto="1"/>
        </top>
        <bottom style="thin">
          <color auto="1"/>
        </bottom>
        <vertical/>
        <horizontal/>
      </border>
    </dxf>
    <dxf>
      <border>
        <left style="thin">
          <color auto="1"/>
        </left>
        <right style="thin">
          <color auto="1"/>
        </right>
        <top style="dotted">
          <color auto="1"/>
        </top>
        <bottom style="dotted">
          <color auto="1"/>
        </bottom>
      </border>
    </dxf>
    <dxf>
      <font>
        <b/>
        <i val="0"/>
        <color rgb="FF0000FF"/>
      </font>
      <fill>
        <patternFill patternType="solid">
          <bgColor rgb="FFFFFFCC"/>
        </patternFill>
      </fill>
      <border>
        <left style="thin">
          <color auto="1"/>
        </left>
        <right style="thin">
          <color auto="1"/>
        </right>
        <top style="thin">
          <color auto="1"/>
        </top>
        <bottom style="thin">
          <color auto="1"/>
        </bottom>
        <vertical/>
        <horizontal/>
      </border>
    </dxf>
    <dxf>
      <font>
        <b/>
        <i val="0"/>
        <color rgb="FFC00000"/>
      </font>
      <fill>
        <patternFill patternType="none">
          <bgColor auto="1"/>
        </patternFill>
      </fill>
      <border>
        <left/>
        <right/>
        <top style="thin">
          <color auto="1"/>
        </top>
        <bottom style="thin">
          <color auto="1"/>
        </bottom>
        <vertical/>
        <horizontal/>
      </border>
    </dxf>
    <dxf>
      <border>
        <left style="thin">
          <color auto="1"/>
        </left>
        <right style="thin">
          <color auto="1"/>
        </right>
        <top style="dotted">
          <color auto="1"/>
        </top>
        <bottom style="dotted">
          <color auto="1"/>
        </bottom>
      </border>
    </dxf>
    <dxf>
      <font>
        <b/>
        <i val="0"/>
        <color rgb="FF0000FF"/>
      </font>
      <fill>
        <patternFill patternType="solid">
          <bgColor rgb="FFFFFFCC"/>
        </patternFill>
      </fill>
      <border>
        <left style="thin">
          <color auto="1"/>
        </left>
        <right style="thin">
          <color auto="1"/>
        </right>
        <top style="thin">
          <color auto="1"/>
        </top>
        <bottom style="thin">
          <color auto="1"/>
        </bottom>
        <vertical/>
        <horizontal/>
      </border>
    </dxf>
    <dxf>
      <font>
        <b/>
        <i val="0"/>
        <color rgb="FFC00000"/>
      </font>
      <fill>
        <patternFill patternType="none">
          <bgColor auto="1"/>
        </patternFill>
      </fill>
      <border>
        <left/>
        <right/>
        <top style="thin">
          <color auto="1"/>
        </top>
        <bottom style="thin">
          <color auto="1"/>
        </bottom>
        <vertical/>
        <horizontal/>
      </border>
    </dxf>
    <dxf>
      <border>
        <left style="thin">
          <color auto="1"/>
        </left>
        <right style="thin">
          <color auto="1"/>
        </right>
        <top style="dotted">
          <color auto="1"/>
        </top>
        <bottom style="dotted">
          <color auto="1"/>
        </bottom>
      </border>
    </dxf>
    <dxf>
      <font>
        <b/>
        <i val="0"/>
        <color rgb="FF0000FF"/>
      </font>
      <fill>
        <patternFill patternType="solid">
          <bgColor rgb="FFFFFFCC"/>
        </patternFill>
      </fill>
      <border>
        <left style="thin">
          <color auto="1"/>
        </left>
        <right style="thin">
          <color auto="1"/>
        </right>
        <top style="thin">
          <color auto="1"/>
        </top>
        <bottom style="thin">
          <color auto="1"/>
        </bottom>
        <vertical/>
        <horizontal/>
      </border>
    </dxf>
    <dxf>
      <font>
        <b/>
        <i val="0"/>
        <color rgb="FFC00000"/>
      </font>
      <fill>
        <patternFill patternType="none">
          <bgColor auto="1"/>
        </patternFill>
      </fill>
      <border>
        <left/>
        <right/>
        <top style="thin">
          <color auto="1"/>
        </top>
        <bottom style="thin">
          <color auto="1"/>
        </bottom>
        <vertical/>
        <horizontal/>
      </border>
    </dxf>
    <dxf>
      <border>
        <left style="thin">
          <color auto="1"/>
        </left>
        <right style="thin">
          <color auto="1"/>
        </right>
        <top style="dotted">
          <color auto="1"/>
        </top>
        <bottom style="dotted">
          <color auto="1"/>
        </bottom>
      </border>
    </dxf>
    <dxf>
      <font>
        <b/>
        <i val="0"/>
        <color rgb="FF0000FF"/>
      </font>
      <fill>
        <patternFill patternType="solid">
          <bgColor rgb="FFFFFFCC"/>
        </patternFill>
      </fill>
      <border>
        <left style="thin">
          <color auto="1"/>
        </left>
        <right style="thin">
          <color auto="1"/>
        </right>
        <top style="thin">
          <color auto="1"/>
        </top>
        <bottom style="thin">
          <color auto="1"/>
        </bottom>
        <vertical/>
        <horizontal/>
      </border>
    </dxf>
    <dxf>
      <font>
        <b/>
        <i val="0"/>
        <color rgb="FFC00000"/>
      </font>
      <fill>
        <patternFill patternType="none">
          <bgColor auto="1"/>
        </patternFill>
      </fill>
      <border>
        <left/>
        <right/>
        <top style="thin">
          <color auto="1"/>
        </top>
        <bottom style="thin">
          <color auto="1"/>
        </bottom>
        <vertical/>
        <horizontal/>
      </border>
    </dxf>
    <dxf>
      <border>
        <left style="thin">
          <color auto="1"/>
        </left>
        <right style="thin">
          <color auto="1"/>
        </right>
        <top style="dotted">
          <color auto="1"/>
        </top>
        <bottom style="dotted">
          <color auto="1"/>
        </bottom>
      </border>
    </dxf>
    <dxf>
      <font>
        <b/>
        <i val="0"/>
        <color rgb="FF0000FF"/>
      </font>
      <fill>
        <patternFill patternType="solid">
          <bgColor rgb="FFFFFFCC"/>
        </patternFill>
      </fill>
      <border>
        <left style="thin">
          <color auto="1"/>
        </left>
        <right style="thin">
          <color auto="1"/>
        </right>
        <top style="thin">
          <color auto="1"/>
        </top>
        <bottom style="thin">
          <color auto="1"/>
        </bottom>
        <vertical/>
        <horizontal/>
      </border>
    </dxf>
    <dxf>
      <font>
        <b/>
        <i val="0"/>
        <color rgb="FFC00000"/>
      </font>
      <fill>
        <patternFill patternType="none">
          <bgColor auto="1"/>
        </patternFill>
      </fill>
      <border>
        <left/>
        <right/>
        <top style="thin">
          <color auto="1"/>
        </top>
        <bottom style="thin">
          <color auto="1"/>
        </bottom>
        <vertical/>
        <horizontal/>
      </border>
    </dxf>
    <dxf>
      <border>
        <left style="thin">
          <color auto="1"/>
        </left>
        <right style="thin">
          <color auto="1"/>
        </right>
        <top style="dotted">
          <color auto="1"/>
        </top>
        <bottom style="dotted">
          <color auto="1"/>
        </bottom>
      </border>
    </dxf>
    <dxf>
      <font>
        <b/>
        <i val="0"/>
        <color rgb="FF0000FF"/>
      </font>
      <fill>
        <patternFill patternType="solid">
          <bgColor rgb="FFFFFFCC"/>
        </patternFill>
      </fill>
      <border>
        <left style="thin">
          <color auto="1"/>
        </left>
        <right style="thin">
          <color auto="1"/>
        </right>
        <top style="thin">
          <color auto="1"/>
        </top>
        <bottom style="thin">
          <color auto="1"/>
        </bottom>
        <vertical/>
        <horizontal/>
      </border>
    </dxf>
    <dxf>
      <font>
        <b/>
        <i val="0"/>
        <color rgb="FFC00000"/>
      </font>
      <fill>
        <patternFill patternType="none">
          <bgColor auto="1"/>
        </patternFill>
      </fill>
      <border>
        <left/>
        <right/>
        <top style="thin">
          <color auto="1"/>
        </top>
        <bottom style="thin">
          <color auto="1"/>
        </bottom>
        <vertical/>
        <horizontal/>
      </border>
    </dxf>
    <dxf>
      <border>
        <left style="thin">
          <color auto="1"/>
        </left>
        <right style="thin">
          <color auto="1"/>
        </right>
        <top style="dotted">
          <color auto="1"/>
        </top>
        <bottom style="dotted">
          <color auto="1"/>
        </bottom>
      </border>
    </dxf>
    <dxf>
      <font>
        <b/>
        <i val="0"/>
        <color rgb="FF0000FF"/>
      </font>
      <fill>
        <patternFill patternType="solid">
          <bgColor rgb="FFFFFFCC"/>
        </patternFill>
      </fill>
      <border>
        <left style="thin">
          <color auto="1"/>
        </left>
        <right style="thin">
          <color auto="1"/>
        </right>
        <top style="thin">
          <color auto="1"/>
        </top>
        <bottom style="thin">
          <color auto="1"/>
        </bottom>
        <vertical/>
        <horizontal/>
      </border>
    </dxf>
    <dxf>
      <font>
        <b/>
        <i val="0"/>
        <color rgb="FFC00000"/>
      </font>
      <fill>
        <patternFill patternType="none">
          <bgColor auto="1"/>
        </patternFill>
      </fill>
      <border>
        <left/>
        <right/>
        <top style="thin">
          <color auto="1"/>
        </top>
        <bottom style="thin">
          <color auto="1"/>
        </bottom>
        <vertical/>
        <horizontal/>
      </border>
    </dxf>
    <dxf>
      <border>
        <left style="thin">
          <color auto="1"/>
        </left>
        <right style="thin">
          <color auto="1"/>
        </right>
        <top style="dotted">
          <color auto="1"/>
        </top>
        <bottom style="dotted">
          <color auto="1"/>
        </bottom>
      </border>
    </dxf>
    <dxf>
      <font>
        <b/>
        <i val="0"/>
        <color rgb="FF0000FF"/>
      </font>
      <fill>
        <patternFill patternType="solid">
          <bgColor rgb="FFFFFFCC"/>
        </patternFill>
      </fill>
      <border>
        <left style="thin">
          <color auto="1"/>
        </left>
        <right style="thin">
          <color auto="1"/>
        </right>
        <top style="thin">
          <color auto="1"/>
        </top>
        <bottom style="thin">
          <color auto="1"/>
        </bottom>
        <vertical/>
        <horizontal/>
      </border>
    </dxf>
    <dxf>
      <font>
        <b/>
        <i val="0"/>
        <color rgb="FFC00000"/>
      </font>
      <fill>
        <patternFill patternType="none">
          <bgColor auto="1"/>
        </patternFill>
      </fill>
      <border>
        <left/>
        <right/>
        <top style="thin">
          <color auto="1"/>
        </top>
        <bottom style="thin">
          <color auto="1"/>
        </bottom>
        <vertical/>
        <horizontal/>
      </border>
    </dxf>
    <dxf>
      <border>
        <left style="thin">
          <color auto="1"/>
        </left>
        <right style="thin">
          <color auto="1"/>
        </right>
        <top style="dotted">
          <color auto="1"/>
        </top>
        <bottom style="dotted">
          <color auto="1"/>
        </bottom>
      </border>
    </dxf>
    <dxf>
      <font>
        <b/>
        <i val="0"/>
        <color rgb="FF0000FF"/>
      </font>
      <fill>
        <patternFill patternType="solid">
          <bgColor rgb="FFFFFFCC"/>
        </patternFill>
      </fill>
      <border>
        <left style="thin">
          <color auto="1"/>
        </left>
        <right style="thin">
          <color auto="1"/>
        </right>
        <top style="thin">
          <color auto="1"/>
        </top>
        <bottom style="thin">
          <color auto="1"/>
        </bottom>
        <vertical/>
        <horizontal/>
      </border>
    </dxf>
    <dxf>
      <font>
        <b/>
        <i val="0"/>
        <color rgb="FFC00000"/>
      </font>
      <fill>
        <patternFill patternType="none">
          <bgColor auto="1"/>
        </patternFill>
      </fill>
      <border>
        <left/>
        <right/>
        <top style="thin">
          <color auto="1"/>
        </top>
        <bottom style="thin">
          <color auto="1"/>
        </bottom>
        <vertical/>
        <horizontal/>
      </border>
    </dxf>
    <dxf>
      <border>
        <left style="thin">
          <color auto="1"/>
        </left>
        <right style="thin">
          <color auto="1"/>
        </right>
        <top style="dotted">
          <color auto="1"/>
        </top>
        <bottom style="dotted">
          <color auto="1"/>
        </bottom>
      </border>
    </dxf>
    <dxf>
      <font>
        <b/>
        <i val="0"/>
        <color rgb="FF0000FF"/>
      </font>
      <fill>
        <patternFill patternType="solid">
          <bgColor rgb="FFFFFFCC"/>
        </patternFill>
      </fill>
      <border>
        <left style="thin">
          <color auto="1"/>
        </left>
        <right style="thin">
          <color auto="1"/>
        </right>
        <top style="thin">
          <color auto="1"/>
        </top>
        <bottom style="thin">
          <color auto="1"/>
        </bottom>
        <vertical/>
        <horizontal/>
      </border>
    </dxf>
    <dxf>
      <font>
        <b/>
        <i val="0"/>
        <color rgb="FFC00000"/>
      </font>
      <fill>
        <patternFill patternType="none">
          <bgColor auto="1"/>
        </patternFill>
      </fill>
      <border>
        <left/>
        <right/>
        <top style="thin">
          <color auto="1"/>
        </top>
        <bottom style="thin">
          <color auto="1"/>
        </bottom>
        <vertical/>
        <horizontal/>
      </border>
    </dxf>
    <dxf>
      <border>
        <left style="thin">
          <color auto="1"/>
        </left>
        <right style="thin">
          <color auto="1"/>
        </right>
        <top style="dotted">
          <color auto="1"/>
        </top>
        <bottom style="dotted">
          <color auto="1"/>
        </bottom>
      </border>
    </dxf>
    <dxf>
      <font>
        <b/>
        <i val="0"/>
        <color rgb="FF0000FF"/>
      </font>
      <fill>
        <patternFill patternType="solid">
          <bgColor rgb="FFFFFFCC"/>
        </patternFill>
      </fill>
      <border>
        <left style="thin">
          <color auto="1"/>
        </left>
        <right style="thin">
          <color auto="1"/>
        </right>
        <top style="thin">
          <color auto="1"/>
        </top>
        <bottom style="thin">
          <color auto="1"/>
        </bottom>
        <vertical/>
        <horizontal/>
      </border>
    </dxf>
    <dxf>
      <font>
        <b/>
        <i val="0"/>
        <color rgb="FFC00000"/>
      </font>
      <fill>
        <patternFill patternType="none">
          <bgColor auto="1"/>
        </patternFill>
      </fill>
      <border>
        <left/>
        <right/>
        <top style="thin">
          <color auto="1"/>
        </top>
        <bottom style="thin">
          <color auto="1"/>
        </bottom>
        <vertical/>
        <horizontal/>
      </border>
    </dxf>
    <dxf>
      <border>
        <left style="thin">
          <color auto="1"/>
        </left>
        <right style="thin">
          <color auto="1"/>
        </right>
        <top style="dotted">
          <color auto="1"/>
        </top>
        <bottom style="dotted">
          <color auto="1"/>
        </bottom>
      </border>
    </dxf>
    <dxf>
      <font>
        <b/>
        <i val="0"/>
        <color rgb="FF0000FF"/>
      </font>
      <fill>
        <patternFill patternType="solid">
          <bgColor rgb="FFFFFFCC"/>
        </patternFill>
      </fill>
      <border>
        <left style="thin">
          <color auto="1"/>
        </left>
        <right style="thin">
          <color auto="1"/>
        </right>
        <top style="thin">
          <color auto="1"/>
        </top>
        <bottom style="thin">
          <color auto="1"/>
        </bottom>
        <vertical/>
        <horizontal/>
      </border>
    </dxf>
    <dxf>
      <font>
        <b/>
        <i val="0"/>
        <color rgb="FFC00000"/>
      </font>
      <fill>
        <patternFill patternType="none">
          <bgColor auto="1"/>
        </patternFill>
      </fill>
      <border>
        <left/>
        <right/>
        <top style="thin">
          <color auto="1"/>
        </top>
        <bottom style="thin">
          <color auto="1"/>
        </bottom>
        <vertical/>
        <horizontal/>
      </border>
    </dxf>
    <dxf>
      <border>
        <left style="thin">
          <color auto="1"/>
        </left>
        <right style="thin">
          <color auto="1"/>
        </right>
        <top style="dotted">
          <color auto="1"/>
        </top>
        <bottom style="dotted">
          <color auto="1"/>
        </bottom>
      </border>
    </dxf>
    <dxf>
      <font>
        <b/>
        <i val="0"/>
        <color rgb="FF0000FF"/>
      </font>
      <fill>
        <patternFill patternType="solid">
          <bgColor rgb="FFFFFFCC"/>
        </patternFill>
      </fill>
      <border>
        <left style="thin">
          <color auto="1"/>
        </left>
        <right style="thin">
          <color auto="1"/>
        </right>
        <top style="thin">
          <color auto="1"/>
        </top>
        <bottom style="thin">
          <color auto="1"/>
        </bottom>
        <vertical/>
        <horizontal/>
      </border>
    </dxf>
    <dxf>
      <font>
        <b/>
        <i val="0"/>
        <color rgb="FFC00000"/>
      </font>
      <fill>
        <patternFill patternType="none">
          <bgColor auto="1"/>
        </patternFill>
      </fill>
      <border>
        <left/>
        <right/>
        <top style="thin">
          <color auto="1"/>
        </top>
        <bottom style="thin">
          <color auto="1"/>
        </bottom>
        <vertical/>
        <horizontal/>
      </border>
    </dxf>
    <dxf>
      <border>
        <left style="thin">
          <color auto="1"/>
        </left>
        <right style="thin">
          <color auto="1"/>
        </right>
        <top style="dotted">
          <color auto="1"/>
        </top>
        <bottom style="dotted">
          <color auto="1"/>
        </bottom>
      </border>
    </dxf>
    <dxf>
      <font>
        <b/>
        <i val="0"/>
        <color rgb="FF0000FF"/>
      </font>
      <fill>
        <patternFill patternType="solid">
          <bgColor rgb="FFFFFFCC"/>
        </patternFill>
      </fill>
      <border>
        <left style="thin">
          <color auto="1"/>
        </left>
        <right style="thin">
          <color auto="1"/>
        </right>
        <top style="thin">
          <color auto="1"/>
        </top>
        <bottom style="thin">
          <color auto="1"/>
        </bottom>
        <vertical/>
        <horizontal/>
      </border>
    </dxf>
    <dxf>
      <font>
        <b/>
        <i val="0"/>
        <color rgb="FFC00000"/>
      </font>
      <fill>
        <patternFill patternType="none">
          <bgColor auto="1"/>
        </patternFill>
      </fill>
      <border>
        <left/>
        <right/>
        <top style="thin">
          <color auto="1"/>
        </top>
        <bottom style="thin">
          <color auto="1"/>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11"/>
  <sheetViews>
    <sheetView topLeftCell="A4" workbookViewId="0">
      <selection activeCell="C7" sqref="C7"/>
    </sheetView>
  </sheetViews>
  <sheetFormatPr defaultRowHeight="15.75" x14ac:dyDescent="0.25"/>
  <cols>
    <col min="1" max="1" width="5.28515625" style="9" customWidth="1"/>
    <col min="2" max="2" width="23.85546875" style="1" customWidth="1"/>
    <col min="3" max="3" width="62.140625" style="1" customWidth="1"/>
    <col min="4" max="4" width="33.28515625" style="9" customWidth="1"/>
    <col min="5" max="5" width="11.28515625" style="1" customWidth="1"/>
    <col min="6" max="16384" width="9.140625" style="1"/>
  </cols>
  <sheetData>
    <row r="1" spans="1:5" x14ac:dyDescent="0.25">
      <c r="D1" s="70" t="s">
        <v>0</v>
      </c>
      <c r="E1" s="70"/>
    </row>
    <row r="2" spans="1:5" x14ac:dyDescent="0.25">
      <c r="E2" s="11"/>
    </row>
    <row r="3" spans="1:5" ht="45.75" customHeight="1" x14ac:dyDescent="0.25">
      <c r="A3" s="67" t="s">
        <v>128</v>
      </c>
      <c r="B3" s="68"/>
      <c r="C3" s="68"/>
      <c r="D3" s="68"/>
      <c r="E3" s="68"/>
    </row>
    <row r="4" spans="1:5" ht="21.75" customHeight="1" x14ac:dyDescent="0.25">
      <c r="A4" s="71" t="s">
        <v>117</v>
      </c>
      <c r="B4" s="71"/>
      <c r="C4" s="71"/>
      <c r="D4" s="71"/>
      <c r="E4" s="71"/>
    </row>
    <row r="5" spans="1:5" x14ac:dyDescent="0.25">
      <c r="A5" s="69"/>
      <c r="B5" s="69"/>
      <c r="C5" s="69"/>
      <c r="D5" s="69"/>
      <c r="E5" s="69"/>
    </row>
    <row r="6" spans="1:5" ht="39" customHeight="1" x14ac:dyDescent="0.25">
      <c r="A6" s="2" t="s">
        <v>1</v>
      </c>
      <c r="B6" s="2" t="s">
        <v>2</v>
      </c>
      <c r="C6" s="2" t="s">
        <v>3</v>
      </c>
      <c r="D6" s="2" t="s">
        <v>4</v>
      </c>
      <c r="E6" s="2" t="s">
        <v>5</v>
      </c>
    </row>
    <row r="7" spans="1:5" ht="50.25" customHeight="1" x14ac:dyDescent="0.25">
      <c r="A7" s="4">
        <v>1</v>
      </c>
      <c r="B7" s="4" t="s">
        <v>118</v>
      </c>
      <c r="C7" s="16" t="s">
        <v>125</v>
      </c>
      <c r="D7" s="4" t="s">
        <v>119</v>
      </c>
      <c r="E7" s="3"/>
    </row>
    <row r="8" spans="1:5" ht="53.25" customHeight="1" x14ac:dyDescent="0.25">
      <c r="A8" s="4">
        <v>2</v>
      </c>
      <c r="B8" s="4" t="s">
        <v>120</v>
      </c>
      <c r="C8" s="16" t="s">
        <v>121</v>
      </c>
      <c r="D8" s="4" t="s">
        <v>122</v>
      </c>
      <c r="E8" s="3"/>
    </row>
    <row r="9" spans="1:5" ht="48" customHeight="1" x14ac:dyDescent="0.25">
      <c r="A9" s="4">
        <v>3</v>
      </c>
      <c r="B9" s="4" t="s">
        <v>123</v>
      </c>
      <c r="C9" s="16" t="s">
        <v>124</v>
      </c>
      <c r="D9" s="4" t="s">
        <v>119</v>
      </c>
      <c r="E9" s="3"/>
    </row>
    <row r="10" spans="1:5" ht="52.5" customHeight="1" x14ac:dyDescent="0.25">
      <c r="A10" s="4">
        <v>4</v>
      </c>
      <c r="B10" s="4" t="s">
        <v>55</v>
      </c>
      <c r="C10" s="16" t="s">
        <v>56</v>
      </c>
      <c r="D10" s="4" t="s">
        <v>54</v>
      </c>
      <c r="E10" s="3"/>
    </row>
    <row r="11" spans="1:5" ht="68.25" customHeight="1" x14ac:dyDescent="0.25">
      <c r="A11" s="4">
        <v>5</v>
      </c>
      <c r="B11" s="4" t="s">
        <v>57</v>
      </c>
      <c r="C11" s="16" t="s">
        <v>126</v>
      </c>
      <c r="D11" s="4" t="s">
        <v>54</v>
      </c>
      <c r="E11" s="3"/>
    </row>
  </sheetData>
  <mergeCells count="4">
    <mergeCell ref="A3:E3"/>
    <mergeCell ref="A5:E5"/>
    <mergeCell ref="D1:E1"/>
    <mergeCell ref="A4:E4"/>
  </mergeCells>
  <pageMargins left="0.7" right="0" top="0.75" bottom="0.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162"/>
  <sheetViews>
    <sheetView tabSelected="1" workbookViewId="0">
      <selection activeCell="A2" sqref="A2:T2"/>
    </sheetView>
  </sheetViews>
  <sheetFormatPr defaultRowHeight="15.75" outlineLevelCol="1" x14ac:dyDescent="0.25"/>
  <cols>
    <col min="1" max="1" width="4.140625" style="1" customWidth="1"/>
    <col min="2" max="2" width="26" style="1" customWidth="1"/>
    <col min="3" max="3" width="7.140625" style="1" customWidth="1"/>
    <col min="4" max="4" width="7.42578125" style="9" customWidth="1"/>
    <col min="5" max="5" width="8" style="9" customWidth="1"/>
    <col min="6" max="6" width="7.42578125" style="9" customWidth="1"/>
    <col min="7" max="7" width="6.42578125" style="1" hidden="1" customWidth="1" outlineLevel="1"/>
    <col min="8" max="8" width="6.140625" style="9" customWidth="1" collapsed="1"/>
    <col min="9" max="9" width="6.140625" style="9" hidden="1" customWidth="1" outlineLevel="1"/>
    <col min="10" max="10" width="6.28515625" style="9" customWidth="1" collapsed="1"/>
    <col min="11" max="11" width="6.28515625" style="9" hidden="1" customWidth="1" outlineLevel="1"/>
    <col min="12" max="12" width="6.7109375" style="9" customWidth="1" collapsed="1"/>
    <col min="13" max="13" width="7" style="9" customWidth="1"/>
    <col min="14" max="14" width="6.42578125" style="9" customWidth="1"/>
    <col min="15" max="15" width="6.7109375" style="9" customWidth="1"/>
    <col min="16" max="16" width="7.5703125" style="9" hidden="1" customWidth="1" outlineLevel="1"/>
    <col min="17" max="17" width="6.5703125" style="9" customWidth="1" collapsed="1"/>
    <col min="18" max="18" width="6.42578125" style="9" hidden="1" customWidth="1" outlineLevel="1"/>
    <col min="19" max="19" width="7.140625" style="9" customWidth="1" collapsed="1"/>
    <col min="20" max="20" width="8.42578125" style="1" customWidth="1"/>
    <col min="21" max="16384" width="9.140625" style="1"/>
  </cols>
  <sheetData>
    <row r="1" spans="1:20" ht="22.5" customHeight="1" x14ac:dyDescent="0.25">
      <c r="P1" s="74" t="s">
        <v>133</v>
      </c>
      <c r="Q1" s="74"/>
      <c r="R1" s="74"/>
      <c r="S1" s="74"/>
    </row>
    <row r="2" spans="1:20" ht="43.5" customHeight="1" x14ac:dyDescent="0.25">
      <c r="A2" s="67" t="s">
        <v>136</v>
      </c>
      <c r="B2" s="67"/>
      <c r="C2" s="67"/>
      <c r="D2" s="67"/>
      <c r="E2" s="67"/>
      <c r="F2" s="67"/>
      <c r="G2" s="67"/>
      <c r="H2" s="67"/>
      <c r="I2" s="67"/>
      <c r="J2" s="67"/>
      <c r="K2" s="67"/>
      <c r="L2" s="67"/>
      <c r="M2" s="67"/>
      <c r="N2" s="67"/>
      <c r="O2" s="67"/>
      <c r="P2" s="67"/>
      <c r="Q2" s="67"/>
      <c r="R2" s="67"/>
      <c r="S2" s="67"/>
      <c r="T2" s="67"/>
    </row>
    <row r="3" spans="1:20" ht="21" customHeight="1" x14ac:dyDescent="0.25">
      <c r="A3" s="71" t="s">
        <v>135</v>
      </c>
      <c r="B3" s="71"/>
      <c r="C3" s="71"/>
      <c r="D3" s="71"/>
      <c r="E3" s="71"/>
      <c r="F3" s="71"/>
      <c r="G3" s="71"/>
      <c r="H3" s="71"/>
      <c r="I3" s="71"/>
      <c r="J3" s="71"/>
      <c r="K3" s="71"/>
      <c r="L3" s="71"/>
      <c r="M3" s="71"/>
      <c r="N3" s="71"/>
      <c r="O3" s="71"/>
      <c r="P3" s="71"/>
      <c r="Q3" s="71"/>
      <c r="R3" s="71"/>
      <c r="S3" s="71"/>
      <c r="T3" s="71"/>
    </row>
    <row r="4" spans="1:20" ht="20.25" customHeight="1" x14ac:dyDescent="0.25">
      <c r="A4" s="69"/>
      <c r="B4" s="69"/>
      <c r="C4" s="69"/>
      <c r="D4" s="69"/>
      <c r="E4" s="69"/>
      <c r="F4" s="69"/>
      <c r="G4" s="69"/>
      <c r="H4" s="69"/>
      <c r="I4" s="69"/>
      <c r="J4" s="69"/>
      <c r="K4" s="69"/>
      <c r="L4" s="69"/>
      <c r="M4" s="69"/>
      <c r="N4" s="69"/>
      <c r="O4" s="69"/>
      <c r="P4" s="69"/>
      <c r="Q4" s="69"/>
      <c r="R4" s="69"/>
      <c r="S4" s="74"/>
    </row>
    <row r="5" spans="1:20" s="13" customFormat="1" ht="67.5" customHeight="1" x14ac:dyDescent="0.2">
      <c r="A5" s="77" t="s">
        <v>44</v>
      </c>
      <c r="B5" s="79" t="s">
        <v>6</v>
      </c>
      <c r="C5" s="65" t="s">
        <v>7</v>
      </c>
      <c r="D5" s="65" t="s">
        <v>8</v>
      </c>
      <c r="E5" s="65" t="s">
        <v>9</v>
      </c>
      <c r="F5" s="65" t="s">
        <v>10</v>
      </c>
      <c r="G5" s="72" t="s">
        <v>11</v>
      </c>
      <c r="H5" s="72" t="s">
        <v>12</v>
      </c>
      <c r="I5" s="72" t="s">
        <v>11</v>
      </c>
      <c r="J5" s="72" t="s">
        <v>13</v>
      </c>
      <c r="K5" s="72" t="s">
        <v>11</v>
      </c>
      <c r="L5" s="72" t="s">
        <v>14</v>
      </c>
      <c r="M5" s="72" t="s">
        <v>15</v>
      </c>
      <c r="N5" s="72" t="s">
        <v>16</v>
      </c>
      <c r="O5" s="72" t="s">
        <v>17</v>
      </c>
      <c r="P5" s="72" t="s">
        <v>11</v>
      </c>
      <c r="Q5" s="72" t="s">
        <v>64</v>
      </c>
      <c r="R5" s="72" t="s">
        <v>11</v>
      </c>
      <c r="S5" s="72" t="s">
        <v>65</v>
      </c>
      <c r="T5" s="72" t="s">
        <v>11</v>
      </c>
    </row>
    <row r="6" spans="1:20" s="13" customFormat="1" ht="22.5" customHeight="1" x14ac:dyDescent="0.2">
      <c r="A6" s="78"/>
      <c r="B6" s="80"/>
      <c r="C6" s="66" t="s">
        <v>62</v>
      </c>
      <c r="D6" s="66" t="s">
        <v>62</v>
      </c>
      <c r="E6" s="66" t="s">
        <v>62</v>
      </c>
      <c r="F6" s="66" t="s">
        <v>62</v>
      </c>
      <c r="G6" s="73"/>
      <c r="H6" s="73"/>
      <c r="I6" s="73"/>
      <c r="J6" s="73"/>
      <c r="K6" s="73"/>
      <c r="L6" s="73"/>
      <c r="M6" s="73"/>
      <c r="N6" s="73"/>
      <c r="O6" s="73"/>
      <c r="P6" s="73"/>
      <c r="Q6" s="73"/>
      <c r="R6" s="73"/>
      <c r="S6" s="73"/>
      <c r="T6" s="73"/>
    </row>
    <row r="7" spans="1:20" s="18" customFormat="1" ht="24" customHeight="1" x14ac:dyDescent="0.25">
      <c r="A7" s="75" t="s">
        <v>59</v>
      </c>
      <c r="B7" s="76"/>
      <c r="C7" s="7">
        <f>C8+C11+C14+C17+C20+C23+C26+C29+C32+C35</f>
        <v>592</v>
      </c>
      <c r="D7" s="7">
        <f t="shared" ref="D7:E7" si="0">D8+D11+D14+D17+D20+D23+D26+D29+D32+D35</f>
        <v>560</v>
      </c>
      <c r="E7" s="7">
        <f t="shared" si="0"/>
        <v>32</v>
      </c>
      <c r="F7" s="7">
        <v>12</v>
      </c>
      <c r="G7" s="28">
        <f>F7/D7</f>
        <v>2.1428571428571429E-2</v>
      </c>
      <c r="H7" s="7">
        <f>H11+H32</f>
        <v>3</v>
      </c>
      <c r="I7" s="28">
        <f>H7/D7</f>
        <v>5.3571428571428572E-3</v>
      </c>
      <c r="J7" s="55">
        <f>J11+J14+J23+J26+J32</f>
        <v>6</v>
      </c>
      <c r="K7" s="28">
        <f>J7/D7</f>
        <v>1.0714285714285714E-2</v>
      </c>
      <c r="L7" s="7">
        <v>6</v>
      </c>
      <c r="M7" s="7">
        <v>1</v>
      </c>
      <c r="N7" s="7">
        <v>5</v>
      </c>
      <c r="O7" s="7">
        <f>O8+O11+O14+O17+O20+O23+O26+O29+O32+O35</f>
        <v>123</v>
      </c>
      <c r="P7" s="28">
        <f>O7/D7</f>
        <v>0.21964285714285714</v>
      </c>
      <c r="Q7" s="7">
        <f t="shared" ref="Q7" si="1">Q8+Q11+Q14+Q17+Q20+Q23+Q26+Q29+Q32+Q35</f>
        <v>10</v>
      </c>
      <c r="R7" s="28">
        <f>Q7/D7</f>
        <v>1.7857142857142856E-2</v>
      </c>
      <c r="S7" s="7">
        <f>S14+S32</f>
        <v>3</v>
      </c>
      <c r="T7" s="56"/>
    </row>
    <row r="8" spans="1:20" s="18" customFormat="1" ht="23.25" customHeight="1" x14ac:dyDescent="0.25">
      <c r="A8" s="7">
        <v>1</v>
      </c>
      <c r="B8" s="22" t="s">
        <v>43</v>
      </c>
      <c r="C8" s="7">
        <f>C9+C10</f>
        <v>58</v>
      </c>
      <c r="D8" s="7">
        <f t="shared" ref="D8:F8" si="2">D9+D10</f>
        <v>53</v>
      </c>
      <c r="E8" s="7">
        <f t="shared" ref="E8:E13" si="3">C8-D8</f>
        <v>5</v>
      </c>
      <c r="F8" s="7">
        <f t="shared" si="2"/>
        <v>0</v>
      </c>
      <c r="G8" s="57"/>
      <c r="H8" s="7"/>
      <c r="I8" s="7"/>
      <c r="J8" s="7"/>
      <c r="K8" s="7"/>
      <c r="L8" s="7"/>
      <c r="M8" s="7"/>
      <c r="N8" s="7"/>
      <c r="O8" s="7">
        <v>9</v>
      </c>
      <c r="P8" s="28">
        <f>O8/D8</f>
        <v>0.16981132075471697</v>
      </c>
      <c r="Q8" s="7"/>
      <c r="R8" s="28"/>
      <c r="S8" s="48"/>
      <c r="T8" s="56"/>
    </row>
    <row r="9" spans="1:20" s="13" customFormat="1" ht="23.25" customHeight="1" x14ac:dyDescent="0.25">
      <c r="A9" s="8"/>
      <c r="B9" s="23" t="s">
        <v>19</v>
      </c>
      <c r="C9" s="58">
        <v>37</v>
      </c>
      <c r="D9" s="58">
        <v>37</v>
      </c>
      <c r="E9" s="8">
        <f t="shared" si="3"/>
        <v>0</v>
      </c>
      <c r="F9" s="8"/>
      <c r="G9" s="59"/>
      <c r="H9" s="8"/>
      <c r="I9" s="8"/>
      <c r="J9" s="8"/>
      <c r="K9" s="8"/>
      <c r="L9" s="8"/>
      <c r="M9" s="8"/>
      <c r="N9" s="8"/>
      <c r="O9" s="8"/>
      <c r="P9" s="28"/>
      <c r="Q9" s="8"/>
      <c r="R9" s="28"/>
      <c r="S9" s="50"/>
      <c r="T9" s="51"/>
    </row>
    <row r="10" spans="1:20" s="13" customFormat="1" ht="23.25" customHeight="1" x14ac:dyDescent="0.25">
      <c r="A10" s="8"/>
      <c r="B10" s="23" t="s">
        <v>20</v>
      </c>
      <c r="C10" s="8">
        <v>21</v>
      </c>
      <c r="D10" s="8">
        <v>16</v>
      </c>
      <c r="E10" s="8">
        <f t="shared" si="3"/>
        <v>5</v>
      </c>
      <c r="F10" s="8"/>
      <c r="G10" s="59"/>
      <c r="H10" s="8"/>
      <c r="I10" s="8"/>
      <c r="J10" s="8"/>
      <c r="K10" s="8"/>
      <c r="L10" s="8"/>
      <c r="M10" s="8"/>
      <c r="N10" s="8"/>
      <c r="O10" s="8"/>
      <c r="P10" s="28"/>
      <c r="Q10" s="8"/>
      <c r="R10" s="28"/>
      <c r="S10" s="50"/>
      <c r="T10" s="51"/>
    </row>
    <row r="11" spans="1:20" s="18" customFormat="1" ht="23.25" customHeight="1" x14ac:dyDescent="0.25">
      <c r="A11" s="7">
        <v>2</v>
      </c>
      <c r="B11" s="22" t="s">
        <v>45</v>
      </c>
      <c r="C11" s="7">
        <f>SUM(C12:C13)</f>
        <v>33</v>
      </c>
      <c r="D11" s="7">
        <f t="shared" ref="D11" si="4">SUM(D12:D13)</f>
        <v>33</v>
      </c>
      <c r="E11" s="7">
        <f t="shared" si="3"/>
        <v>0</v>
      </c>
      <c r="F11" s="7"/>
      <c r="G11" s="57"/>
      <c r="H11" s="7">
        <v>1</v>
      </c>
      <c r="I11" s="28">
        <f>H11/D11</f>
        <v>3.0303030303030304E-2</v>
      </c>
      <c r="J11" s="7">
        <v>0.5</v>
      </c>
      <c r="K11" s="28" t="s">
        <v>63</v>
      </c>
      <c r="L11" s="7"/>
      <c r="M11" s="7"/>
      <c r="N11" s="7"/>
      <c r="O11" s="7">
        <v>4</v>
      </c>
      <c r="P11" s="28">
        <f t="shared" ref="P11:P35" si="5">O11/D11</f>
        <v>0.12121212121212122</v>
      </c>
      <c r="Q11" s="7">
        <v>2</v>
      </c>
      <c r="R11" s="28">
        <f t="shared" ref="R11:R32" si="6">Q11/D11</f>
        <v>6.0606060606060608E-2</v>
      </c>
      <c r="S11" s="48"/>
      <c r="T11" s="56"/>
    </row>
    <row r="12" spans="1:20" s="13" customFormat="1" ht="23.25" customHeight="1" x14ac:dyDescent="0.25">
      <c r="A12" s="8"/>
      <c r="B12" s="23" t="s">
        <v>19</v>
      </c>
      <c r="C12" s="8">
        <v>20</v>
      </c>
      <c r="D12" s="8">
        <v>20</v>
      </c>
      <c r="E12" s="8">
        <f t="shared" si="3"/>
        <v>0</v>
      </c>
      <c r="F12" s="8"/>
      <c r="G12" s="59"/>
      <c r="H12" s="8">
        <v>1</v>
      </c>
      <c r="I12" s="8"/>
      <c r="J12" s="8"/>
      <c r="K12" s="8"/>
      <c r="L12" s="8"/>
      <c r="M12" s="8"/>
      <c r="N12" s="8"/>
      <c r="O12" s="8"/>
      <c r="P12" s="28"/>
      <c r="Q12" s="8"/>
      <c r="R12" s="28"/>
      <c r="S12" s="50"/>
      <c r="T12" s="51"/>
    </row>
    <row r="13" spans="1:20" s="13" customFormat="1" ht="23.25" customHeight="1" x14ac:dyDescent="0.25">
      <c r="A13" s="8"/>
      <c r="B13" s="23" t="s">
        <v>20</v>
      </c>
      <c r="C13" s="8">
        <v>13</v>
      </c>
      <c r="D13" s="8">
        <v>13</v>
      </c>
      <c r="E13" s="8">
        <f t="shared" si="3"/>
        <v>0</v>
      </c>
      <c r="F13" s="8"/>
      <c r="G13" s="59"/>
      <c r="H13" s="8"/>
      <c r="I13" s="8"/>
      <c r="J13" s="8">
        <v>0.5</v>
      </c>
      <c r="K13" s="8"/>
      <c r="L13" s="8"/>
      <c r="M13" s="8"/>
      <c r="N13" s="8"/>
      <c r="O13" s="8"/>
      <c r="P13" s="28"/>
      <c r="Q13" s="8"/>
      <c r="R13" s="28"/>
      <c r="S13" s="50"/>
      <c r="T13" s="51"/>
    </row>
    <row r="14" spans="1:20" s="18" customFormat="1" ht="23.25" customHeight="1" x14ac:dyDescent="0.25">
      <c r="A14" s="7">
        <v>3</v>
      </c>
      <c r="B14" s="22" t="s">
        <v>46</v>
      </c>
      <c r="C14" s="7">
        <f>SUM(C15:C16)</f>
        <v>21</v>
      </c>
      <c r="D14" s="7">
        <f t="shared" ref="D14:E14" si="7">SUM(D15:D16)</f>
        <v>20</v>
      </c>
      <c r="E14" s="7">
        <f t="shared" si="7"/>
        <v>1</v>
      </c>
      <c r="F14" s="7"/>
      <c r="G14" s="57"/>
      <c r="H14" s="7"/>
      <c r="I14" s="7"/>
      <c r="J14" s="7">
        <v>1</v>
      </c>
      <c r="K14" s="28">
        <f>J14/D14</f>
        <v>0.05</v>
      </c>
      <c r="L14" s="7"/>
      <c r="M14" s="7"/>
      <c r="N14" s="7"/>
      <c r="O14" s="7">
        <v>3</v>
      </c>
      <c r="P14" s="28">
        <f t="shared" si="5"/>
        <v>0.15</v>
      </c>
      <c r="Q14" s="7"/>
      <c r="R14" s="28"/>
      <c r="S14" s="48">
        <v>1</v>
      </c>
      <c r="T14" s="60">
        <f>S14/D14</f>
        <v>0.05</v>
      </c>
    </row>
    <row r="15" spans="1:20" s="13" customFormat="1" ht="23.25" customHeight="1" x14ac:dyDescent="0.25">
      <c r="A15" s="8"/>
      <c r="B15" s="23" t="s">
        <v>19</v>
      </c>
      <c r="C15" s="8">
        <v>14</v>
      </c>
      <c r="D15" s="8">
        <v>14</v>
      </c>
      <c r="E15" s="8">
        <f>C15-D15</f>
        <v>0</v>
      </c>
      <c r="F15" s="8"/>
      <c r="G15" s="59"/>
      <c r="H15" s="8"/>
      <c r="I15" s="8"/>
      <c r="J15" s="8">
        <v>1</v>
      </c>
      <c r="K15" s="8"/>
      <c r="L15" s="8"/>
      <c r="M15" s="8"/>
      <c r="N15" s="8"/>
      <c r="O15" s="8"/>
      <c r="P15" s="28"/>
      <c r="Q15" s="8"/>
      <c r="R15" s="28"/>
      <c r="S15" s="50">
        <v>1</v>
      </c>
      <c r="T15" s="51"/>
    </row>
    <row r="16" spans="1:20" s="13" customFormat="1" ht="23.25" customHeight="1" x14ac:dyDescent="0.25">
      <c r="A16" s="8"/>
      <c r="B16" s="23" t="s">
        <v>20</v>
      </c>
      <c r="C16" s="8">
        <v>7</v>
      </c>
      <c r="D16" s="8">
        <v>6</v>
      </c>
      <c r="E16" s="8">
        <f>C16-D16</f>
        <v>1</v>
      </c>
      <c r="F16" s="8"/>
      <c r="G16" s="59"/>
      <c r="H16" s="8"/>
      <c r="I16" s="8"/>
      <c r="J16" s="8"/>
      <c r="K16" s="8"/>
      <c r="L16" s="8"/>
      <c r="M16" s="8"/>
      <c r="N16" s="8"/>
      <c r="O16" s="8"/>
      <c r="P16" s="28"/>
      <c r="Q16" s="8"/>
      <c r="R16" s="28"/>
      <c r="S16" s="50"/>
      <c r="T16" s="51"/>
    </row>
    <row r="17" spans="1:20" s="18" customFormat="1" ht="23.25" customHeight="1" x14ac:dyDescent="0.25">
      <c r="A17" s="7">
        <v>4</v>
      </c>
      <c r="B17" s="22" t="s">
        <v>47</v>
      </c>
      <c r="C17" s="7">
        <f>SUM(C18:C19)</f>
        <v>15</v>
      </c>
      <c r="D17" s="7">
        <f t="shared" ref="D17:E17" si="8">SUM(D18:D19)</f>
        <v>14</v>
      </c>
      <c r="E17" s="7">
        <f t="shared" si="8"/>
        <v>1</v>
      </c>
      <c r="F17" s="7"/>
      <c r="G17" s="57"/>
      <c r="H17" s="7"/>
      <c r="I17" s="7"/>
      <c r="J17" s="7"/>
      <c r="K17" s="7"/>
      <c r="L17" s="7"/>
      <c r="M17" s="7"/>
      <c r="N17" s="7"/>
      <c r="O17" s="7">
        <v>4</v>
      </c>
      <c r="P17" s="28">
        <f t="shared" si="5"/>
        <v>0.2857142857142857</v>
      </c>
      <c r="Q17" s="7"/>
      <c r="R17" s="28"/>
      <c r="S17" s="48"/>
      <c r="T17" s="56"/>
    </row>
    <row r="18" spans="1:20" s="13" customFormat="1" ht="23.25" customHeight="1" x14ac:dyDescent="0.25">
      <c r="A18" s="8"/>
      <c r="B18" s="23" t="s">
        <v>19</v>
      </c>
      <c r="C18" s="8">
        <v>13</v>
      </c>
      <c r="D18" s="8">
        <v>13</v>
      </c>
      <c r="E18" s="8">
        <f>C18-D18</f>
        <v>0</v>
      </c>
      <c r="F18" s="8"/>
      <c r="G18" s="59"/>
      <c r="H18" s="8"/>
      <c r="I18" s="8"/>
      <c r="J18" s="8"/>
      <c r="K18" s="8"/>
      <c r="L18" s="8"/>
      <c r="M18" s="8"/>
      <c r="N18" s="8"/>
      <c r="O18" s="8"/>
      <c r="P18" s="28"/>
      <c r="Q18" s="8"/>
      <c r="R18" s="28"/>
      <c r="S18" s="50"/>
      <c r="T18" s="51"/>
    </row>
    <row r="19" spans="1:20" s="13" customFormat="1" ht="23.25" customHeight="1" x14ac:dyDescent="0.25">
      <c r="A19" s="8"/>
      <c r="B19" s="23" t="s">
        <v>20</v>
      </c>
      <c r="C19" s="8">
        <v>2</v>
      </c>
      <c r="D19" s="8">
        <v>1</v>
      </c>
      <c r="E19" s="8">
        <f>C19-D19</f>
        <v>1</v>
      </c>
      <c r="F19" s="8"/>
      <c r="G19" s="59"/>
      <c r="H19" s="8"/>
      <c r="I19" s="8"/>
      <c r="J19" s="8"/>
      <c r="K19" s="8"/>
      <c r="L19" s="8"/>
      <c r="M19" s="8"/>
      <c r="N19" s="8"/>
      <c r="O19" s="8"/>
      <c r="P19" s="28"/>
      <c r="Q19" s="8"/>
      <c r="R19" s="28"/>
      <c r="S19" s="50"/>
      <c r="T19" s="51"/>
    </row>
    <row r="20" spans="1:20" s="18" customFormat="1" ht="23.25" customHeight="1" x14ac:dyDescent="0.25">
      <c r="A20" s="7">
        <v>5</v>
      </c>
      <c r="B20" s="22" t="s">
        <v>48</v>
      </c>
      <c r="C20" s="7">
        <f>SUM(C21:C22)</f>
        <v>34</v>
      </c>
      <c r="D20" s="7">
        <f t="shared" ref="D20:E20" si="9">SUM(D21:D22)</f>
        <v>32</v>
      </c>
      <c r="E20" s="7">
        <f t="shared" si="9"/>
        <v>2</v>
      </c>
      <c r="F20" s="7">
        <f>SUM(F21:F22)</f>
        <v>1</v>
      </c>
      <c r="G20" s="28">
        <f>F20/D20</f>
        <v>3.125E-2</v>
      </c>
      <c r="H20" s="7"/>
      <c r="I20" s="7"/>
      <c r="J20" s="7"/>
      <c r="K20" s="7"/>
      <c r="L20" s="7"/>
      <c r="M20" s="7"/>
      <c r="N20" s="7"/>
      <c r="O20" s="7">
        <v>1</v>
      </c>
      <c r="P20" s="28">
        <f t="shared" si="5"/>
        <v>3.125E-2</v>
      </c>
      <c r="Q20" s="7">
        <v>1</v>
      </c>
      <c r="R20" s="28">
        <f t="shared" si="6"/>
        <v>3.125E-2</v>
      </c>
      <c r="S20" s="48"/>
      <c r="T20" s="56"/>
    </row>
    <row r="21" spans="1:20" s="13" customFormat="1" ht="23.25" customHeight="1" x14ac:dyDescent="0.25">
      <c r="A21" s="8"/>
      <c r="B21" s="23" t="s">
        <v>19</v>
      </c>
      <c r="C21" s="8">
        <v>22</v>
      </c>
      <c r="D21" s="8">
        <v>22</v>
      </c>
      <c r="E21" s="8">
        <f>C21-D21</f>
        <v>0</v>
      </c>
      <c r="F21" s="8">
        <v>1</v>
      </c>
      <c r="G21" s="59"/>
      <c r="H21" s="8"/>
      <c r="I21" s="8"/>
      <c r="J21" s="8"/>
      <c r="K21" s="8"/>
      <c r="L21" s="8"/>
      <c r="M21" s="8"/>
      <c r="N21" s="8"/>
      <c r="O21" s="8"/>
      <c r="P21" s="28"/>
      <c r="Q21" s="8"/>
      <c r="R21" s="28"/>
      <c r="S21" s="50"/>
      <c r="T21" s="51"/>
    </row>
    <row r="22" spans="1:20" s="13" customFormat="1" ht="23.25" customHeight="1" x14ac:dyDescent="0.25">
      <c r="A22" s="8"/>
      <c r="B22" s="23" t="s">
        <v>20</v>
      </c>
      <c r="C22" s="8">
        <v>12</v>
      </c>
      <c r="D22" s="8">
        <v>10</v>
      </c>
      <c r="E22" s="8">
        <f>C22-D22</f>
        <v>2</v>
      </c>
      <c r="F22" s="59"/>
      <c r="G22" s="59"/>
      <c r="H22" s="8"/>
      <c r="I22" s="8"/>
      <c r="J22" s="8"/>
      <c r="K22" s="8"/>
      <c r="L22" s="8"/>
      <c r="M22" s="8"/>
      <c r="N22" s="8"/>
      <c r="O22" s="8"/>
      <c r="P22" s="28"/>
      <c r="Q22" s="8"/>
      <c r="R22" s="28"/>
      <c r="S22" s="50"/>
      <c r="T22" s="51"/>
    </row>
    <row r="23" spans="1:20" s="18" customFormat="1" ht="23.25" customHeight="1" x14ac:dyDescent="0.25">
      <c r="A23" s="7">
        <v>6</v>
      </c>
      <c r="B23" s="22" t="s">
        <v>49</v>
      </c>
      <c r="C23" s="7">
        <f>SUM(C24:C25)</f>
        <v>41</v>
      </c>
      <c r="D23" s="7">
        <f t="shared" ref="D23:E23" si="10">SUM(D24:D25)</f>
        <v>40</v>
      </c>
      <c r="E23" s="7">
        <f t="shared" si="10"/>
        <v>1</v>
      </c>
      <c r="F23" s="57"/>
      <c r="G23" s="57"/>
      <c r="H23" s="7"/>
      <c r="I23" s="7"/>
      <c r="J23" s="7">
        <v>0.5</v>
      </c>
      <c r="K23" s="28">
        <f>J23/D23</f>
        <v>1.2500000000000001E-2</v>
      </c>
      <c r="L23" s="7"/>
      <c r="M23" s="7">
        <v>1</v>
      </c>
      <c r="N23" s="7"/>
      <c r="O23" s="7">
        <v>3</v>
      </c>
      <c r="P23" s="28">
        <f t="shared" si="5"/>
        <v>7.4999999999999997E-2</v>
      </c>
      <c r="Q23" s="7">
        <v>1</v>
      </c>
      <c r="R23" s="28">
        <f t="shared" si="6"/>
        <v>2.5000000000000001E-2</v>
      </c>
      <c r="S23" s="48"/>
      <c r="T23" s="56"/>
    </row>
    <row r="24" spans="1:20" s="13" customFormat="1" ht="23.25" customHeight="1" x14ac:dyDescent="0.25">
      <c r="A24" s="8"/>
      <c r="B24" s="23" t="s">
        <v>19</v>
      </c>
      <c r="C24" s="8">
        <v>27</v>
      </c>
      <c r="D24" s="8">
        <v>27</v>
      </c>
      <c r="E24" s="8">
        <f>C24-D24</f>
        <v>0</v>
      </c>
      <c r="F24" s="59"/>
      <c r="G24" s="59"/>
      <c r="H24" s="8"/>
      <c r="I24" s="8"/>
      <c r="J24" s="8">
        <v>0.5</v>
      </c>
      <c r="K24" s="27"/>
      <c r="L24" s="8"/>
      <c r="M24" s="8">
        <v>1</v>
      </c>
      <c r="N24" s="8"/>
      <c r="O24" s="8"/>
      <c r="P24" s="28"/>
      <c r="Q24" s="8"/>
      <c r="R24" s="28"/>
      <c r="S24" s="50"/>
      <c r="T24" s="51"/>
    </row>
    <row r="25" spans="1:20" s="13" customFormat="1" ht="30" customHeight="1" x14ac:dyDescent="0.25">
      <c r="A25" s="8"/>
      <c r="B25" s="23" t="s">
        <v>20</v>
      </c>
      <c r="C25" s="8">
        <v>14</v>
      </c>
      <c r="D25" s="8">
        <v>13</v>
      </c>
      <c r="E25" s="8">
        <f>C25-D25</f>
        <v>1</v>
      </c>
      <c r="F25" s="59"/>
      <c r="G25" s="59"/>
      <c r="H25" s="8"/>
      <c r="I25" s="8"/>
      <c r="J25" s="8"/>
      <c r="K25" s="27"/>
      <c r="L25" s="8"/>
      <c r="M25" s="8"/>
      <c r="N25" s="8"/>
      <c r="O25" s="8"/>
      <c r="P25" s="28"/>
      <c r="Q25" s="8"/>
      <c r="R25" s="28"/>
      <c r="S25" s="50"/>
      <c r="T25" s="51"/>
    </row>
    <row r="26" spans="1:20" s="18" customFormat="1" ht="23.25" customHeight="1" x14ac:dyDescent="0.25">
      <c r="A26" s="7">
        <v>7</v>
      </c>
      <c r="B26" s="22" t="s">
        <v>50</v>
      </c>
      <c r="C26" s="7">
        <f>SUM(C27:C28)</f>
        <v>94</v>
      </c>
      <c r="D26" s="7">
        <f t="shared" ref="D26:E26" si="11">SUM(D27:D28)</f>
        <v>90</v>
      </c>
      <c r="E26" s="7">
        <f t="shared" si="11"/>
        <v>4</v>
      </c>
      <c r="F26" s="7">
        <f>SUM(F27:F28)</f>
        <v>6</v>
      </c>
      <c r="G26" s="28">
        <f>F26/D26</f>
        <v>6.6666666666666666E-2</v>
      </c>
      <c r="H26" s="7"/>
      <c r="I26" s="7"/>
      <c r="J26" s="7">
        <f>J27+J28</f>
        <v>2</v>
      </c>
      <c r="K26" s="28">
        <f>J26/D26</f>
        <v>2.2222222222222223E-2</v>
      </c>
      <c r="L26" s="7"/>
      <c r="M26" s="7"/>
      <c r="N26" s="7"/>
      <c r="O26" s="7">
        <v>9</v>
      </c>
      <c r="P26" s="28">
        <f t="shared" si="5"/>
        <v>0.1</v>
      </c>
      <c r="Q26" s="7">
        <v>3</v>
      </c>
      <c r="R26" s="28">
        <f t="shared" si="6"/>
        <v>3.3333333333333333E-2</v>
      </c>
      <c r="S26" s="48"/>
      <c r="T26" s="56"/>
    </row>
    <row r="27" spans="1:20" s="13" customFormat="1" ht="23.25" customHeight="1" x14ac:dyDescent="0.25">
      <c r="A27" s="8"/>
      <c r="B27" s="23" t="s">
        <v>19</v>
      </c>
      <c r="C27" s="8">
        <v>64</v>
      </c>
      <c r="D27" s="8">
        <v>58</v>
      </c>
      <c r="E27" s="8"/>
      <c r="F27" s="8">
        <v>6</v>
      </c>
      <c r="G27" s="59"/>
      <c r="H27" s="8"/>
      <c r="I27" s="8"/>
      <c r="J27" s="8">
        <v>1</v>
      </c>
      <c r="K27" s="8"/>
      <c r="L27" s="8"/>
      <c r="M27" s="8"/>
      <c r="N27" s="8"/>
      <c r="O27" s="8"/>
      <c r="P27" s="28"/>
      <c r="Q27" s="8"/>
      <c r="R27" s="28"/>
      <c r="S27" s="50"/>
      <c r="T27" s="51"/>
    </row>
    <row r="28" spans="1:20" s="13" customFormat="1" ht="23.25" customHeight="1" x14ac:dyDescent="0.25">
      <c r="A28" s="8"/>
      <c r="B28" s="23" t="s">
        <v>20</v>
      </c>
      <c r="C28" s="8">
        <v>30</v>
      </c>
      <c r="D28" s="8">
        <v>32</v>
      </c>
      <c r="E28" s="8">
        <v>4</v>
      </c>
      <c r="F28" s="59"/>
      <c r="G28" s="59"/>
      <c r="H28" s="8"/>
      <c r="I28" s="8"/>
      <c r="J28" s="8">
        <v>1</v>
      </c>
      <c r="K28" s="8"/>
      <c r="L28" s="8"/>
      <c r="M28" s="8"/>
      <c r="N28" s="8"/>
      <c r="O28" s="8"/>
      <c r="P28" s="28"/>
      <c r="Q28" s="8"/>
      <c r="R28" s="28"/>
      <c r="S28" s="50"/>
      <c r="T28" s="51"/>
    </row>
    <row r="29" spans="1:20" s="18" customFormat="1" ht="23.25" customHeight="1" x14ac:dyDescent="0.25">
      <c r="A29" s="7">
        <v>8</v>
      </c>
      <c r="B29" s="22" t="s">
        <v>51</v>
      </c>
      <c r="C29" s="7">
        <f>SUM(C30:C31)</f>
        <v>43</v>
      </c>
      <c r="D29" s="7">
        <f t="shared" ref="D29" si="12">SUM(D30:D31)</f>
        <v>40</v>
      </c>
      <c r="E29" s="7">
        <f>C29-D29</f>
        <v>3</v>
      </c>
      <c r="F29" s="7">
        <f>SUM(F30:F31)</f>
        <v>1</v>
      </c>
      <c r="G29" s="28">
        <f>F29/D29</f>
        <v>2.5000000000000001E-2</v>
      </c>
      <c r="H29" s="7"/>
      <c r="I29" s="7"/>
      <c r="J29" s="7"/>
      <c r="K29" s="7"/>
      <c r="L29" s="7"/>
      <c r="M29" s="7"/>
      <c r="N29" s="7"/>
      <c r="O29" s="7">
        <v>13</v>
      </c>
      <c r="P29" s="28">
        <f t="shared" si="5"/>
        <v>0.32500000000000001</v>
      </c>
      <c r="Q29" s="7"/>
      <c r="R29" s="28"/>
      <c r="S29" s="48"/>
      <c r="T29" s="56"/>
    </row>
    <row r="30" spans="1:20" s="13" customFormat="1" ht="23.25" customHeight="1" x14ac:dyDescent="0.25">
      <c r="A30" s="8"/>
      <c r="B30" s="23" t="s">
        <v>19</v>
      </c>
      <c r="C30" s="8">
        <v>29</v>
      </c>
      <c r="D30" s="8">
        <v>26</v>
      </c>
      <c r="E30" s="8">
        <v>3</v>
      </c>
      <c r="F30" s="59"/>
      <c r="G30" s="59"/>
      <c r="H30" s="8"/>
      <c r="I30" s="8"/>
      <c r="J30" s="8"/>
      <c r="K30" s="8"/>
      <c r="L30" s="8"/>
      <c r="M30" s="8"/>
      <c r="N30" s="8"/>
      <c r="O30" s="8"/>
      <c r="P30" s="28"/>
      <c r="Q30" s="8"/>
      <c r="R30" s="28"/>
      <c r="S30" s="50"/>
      <c r="T30" s="51"/>
    </row>
    <row r="31" spans="1:20" s="13" customFormat="1" ht="33" x14ac:dyDescent="0.25">
      <c r="A31" s="8"/>
      <c r="B31" s="23" t="s">
        <v>20</v>
      </c>
      <c r="C31" s="8">
        <v>14</v>
      </c>
      <c r="D31" s="8">
        <v>14</v>
      </c>
      <c r="E31" s="8">
        <v>3</v>
      </c>
      <c r="F31" s="8">
        <v>1</v>
      </c>
      <c r="G31" s="59"/>
      <c r="H31" s="8"/>
      <c r="I31" s="8"/>
      <c r="J31" s="8"/>
      <c r="K31" s="8"/>
      <c r="L31" s="8"/>
      <c r="M31" s="8"/>
      <c r="N31" s="8"/>
      <c r="O31" s="8"/>
      <c r="P31" s="28"/>
      <c r="Q31" s="8"/>
      <c r="R31" s="28"/>
      <c r="S31" s="50"/>
      <c r="T31" s="51"/>
    </row>
    <row r="32" spans="1:20" s="18" customFormat="1" ht="23.25" customHeight="1" x14ac:dyDescent="0.2">
      <c r="A32" s="7">
        <v>9</v>
      </c>
      <c r="B32" s="22" t="s">
        <v>52</v>
      </c>
      <c r="C32" s="7">
        <f>SUM(C33:C34)</f>
        <v>242</v>
      </c>
      <c r="D32" s="7">
        <f t="shared" ref="D32" si="13">SUM(D33:D34)</f>
        <v>228</v>
      </c>
      <c r="E32" s="7">
        <f>C32-D32</f>
        <v>14</v>
      </c>
      <c r="F32" s="7">
        <f>SUM(F33:F34)</f>
        <v>4</v>
      </c>
      <c r="G32" s="28">
        <f>F32/D32</f>
        <v>1.7543859649122806E-2</v>
      </c>
      <c r="H32" s="7">
        <f>SUM(H33:H34)</f>
        <v>2</v>
      </c>
      <c r="I32" s="28">
        <f>H32/D32</f>
        <v>8.771929824561403E-3</v>
      </c>
      <c r="J32" s="61">
        <f>J33+J34</f>
        <v>2</v>
      </c>
      <c r="K32" s="28">
        <f>J32/D32</f>
        <v>8.771929824561403E-3</v>
      </c>
      <c r="L32" s="7">
        <f>L33+L34</f>
        <v>6</v>
      </c>
      <c r="M32" s="7"/>
      <c r="N32" s="7">
        <f>N33+N34</f>
        <v>5</v>
      </c>
      <c r="O32" s="7">
        <v>76</v>
      </c>
      <c r="P32" s="28">
        <f t="shared" si="5"/>
        <v>0.33333333333333331</v>
      </c>
      <c r="Q32" s="7">
        <v>3</v>
      </c>
      <c r="R32" s="28">
        <f t="shared" si="6"/>
        <v>1.3157894736842105E-2</v>
      </c>
      <c r="S32" s="48">
        <v>2</v>
      </c>
      <c r="T32" s="60">
        <f>S32/D32</f>
        <v>8.771929824561403E-3</v>
      </c>
    </row>
    <row r="33" spans="1:20" s="13" customFormat="1" ht="23.25" customHeight="1" x14ac:dyDescent="0.25">
      <c r="A33" s="8"/>
      <c r="B33" s="23" t="s">
        <v>19</v>
      </c>
      <c r="C33" s="8">
        <v>179</v>
      </c>
      <c r="D33" s="8">
        <v>157</v>
      </c>
      <c r="E33" s="8">
        <v>22</v>
      </c>
      <c r="F33" s="8">
        <v>4</v>
      </c>
      <c r="G33" s="59"/>
      <c r="H33" s="8">
        <v>1</v>
      </c>
      <c r="I33" s="8"/>
      <c r="J33" s="62">
        <v>0.5</v>
      </c>
      <c r="K33" s="8"/>
      <c r="L33" s="8">
        <v>2</v>
      </c>
      <c r="M33" s="8"/>
      <c r="N33" s="8">
        <v>2</v>
      </c>
      <c r="O33" s="8"/>
      <c r="P33" s="28"/>
      <c r="Q33" s="8"/>
      <c r="R33" s="28"/>
      <c r="S33" s="50">
        <v>2</v>
      </c>
      <c r="T33" s="51"/>
    </row>
    <row r="34" spans="1:20" s="13" customFormat="1" ht="33" x14ac:dyDescent="0.25">
      <c r="A34" s="8"/>
      <c r="B34" s="23" t="s">
        <v>20</v>
      </c>
      <c r="C34" s="8">
        <v>63</v>
      </c>
      <c r="D34" s="8">
        <v>71</v>
      </c>
      <c r="E34" s="8">
        <v>14</v>
      </c>
      <c r="F34" s="59"/>
      <c r="G34" s="59"/>
      <c r="H34" s="8">
        <v>1</v>
      </c>
      <c r="I34" s="8"/>
      <c r="J34" s="62">
        <v>1.5</v>
      </c>
      <c r="K34" s="8"/>
      <c r="L34" s="8">
        <v>4</v>
      </c>
      <c r="M34" s="8"/>
      <c r="N34" s="8">
        <v>3</v>
      </c>
      <c r="O34" s="8"/>
      <c r="P34" s="28"/>
      <c r="Q34" s="8"/>
      <c r="R34" s="28"/>
      <c r="S34" s="50"/>
      <c r="T34" s="51"/>
    </row>
    <row r="35" spans="1:20" s="18" customFormat="1" ht="23.25" customHeight="1" x14ac:dyDescent="0.25">
      <c r="A35" s="7">
        <v>10</v>
      </c>
      <c r="B35" s="22" t="s">
        <v>58</v>
      </c>
      <c r="C35" s="7">
        <f>SUM(C36:C37)</f>
        <v>11</v>
      </c>
      <c r="D35" s="7">
        <f t="shared" ref="D35:E35" si="14">SUM(D36:D37)</f>
        <v>10</v>
      </c>
      <c r="E35" s="7">
        <f t="shared" si="14"/>
        <v>1</v>
      </c>
      <c r="F35" s="57"/>
      <c r="G35" s="57"/>
      <c r="H35" s="7"/>
      <c r="I35" s="7"/>
      <c r="J35" s="7"/>
      <c r="K35" s="7"/>
      <c r="L35" s="7"/>
      <c r="M35" s="7"/>
      <c r="N35" s="7"/>
      <c r="O35" s="7">
        <v>1</v>
      </c>
      <c r="P35" s="28">
        <f t="shared" si="5"/>
        <v>0.1</v>
      </c>
      <c r="Q35" s="7"/>
      <c r="R35" s="28"/>
      <c r="S35" s="48"/>
      <c r="T35" s="56"/>
    </row>
    <row r="36" spans="1:20" s="13" customFormat="1" ht="23.25" customHeight="1" x14ac:dyDescent="0.25">
      <c r="A36" s="8"/>
      <c r="B36" s="23" t="s">
        <v>19</v>
      </c>
      <c r="C36" s="8">
        <v>8</v>
      </c>
      <c r="D36" s="8">
        <v>8</v>
      </c>
      <c r="E36" s="8">
        <f>C36-D36</f>
        <v>0</v>
      </c>
      <c r="F36" s="59"/>
      <c r="G36" s="59"/>
      <c r="H36" s="8"/>
      <c r="I36" s="8"/>
      <c r="J36" s="8"/>
      <c r="K36" s="8"/>
      <c r="L36" s="8"/>
      <c r="M36" s="8"/>
      <c r="N36" s="8"/>
      <c r="O36" s="8"/>
      <c r="P36" s="8"/>
      <c r="Q36" s="8"/>
      <c r="R36" s="8"/>
      <c r="S36" s="50"/>
      <c r="T36" s="51"/>
    </row>
    <row r="37" spans="1:20" s="13" customFormat="1" ht="33" x14ac:dyDescent="0.25">
      <c r="A37" s="8"/>
      <c r="B37" s="23" t="s">
        <v>20</v>
      </c>
      <c r="C37" s="8">
        <v>3</v>
      </c>
      <c r="D37" s="8">
        <v>2</v>
      </c>
      <c r="E37" s="8">
        <f>C37-D37</f>
        <v>1</v>
      </c>
      <c r="F37" s="59"/>
      <c r="G37" s="59"/>
      <c r="H37" s="8"/>
      <c r="I37" s="8"/>
      <c r="J37" s="8"/>
      <c r="K37" s="8"/>
      <c r="L37" s="8"/>
      <c r="M37" s="8"/>
      <c r="N37" s="8"/>
      <c r="O37" s="8"/>
      <c r="P37" s="8"/>
      <c r="Q37" s="8"/>
      <c r="R37" s="8"/>
      <c r="S37" s="50"/>
      <c r="T37" s="51"/>
    </row>
    <row r="38" spans="1:20" s="18" customFormat="1" ht="23.25" customHeight="1" x14ac:dyDescent="0.25">
      <c r="A38" s="75" t="s">
        <v>60</v>
      </c>
      <c r="B38" s="76"/>
      <c r="C38" s="7">
        <f>SUM(C39:C40)</f>
        <v>94</v>
      </c>
      <c r="D38" s="7">
        <f t="shared" ref="D38" si="15">SUM(D39:D40)</f>
        <v>87</v>
      </c>
      <c r="E38" s="7">
        <f>C38-D38</f>
        <v>7</v>
      </c>
      <c r="F38" s="7">
        <f>SUM(F39:F40)</f>
        <v>11</v>
      </c>
      <c r="G38" s="28">
        <f>F38/D38</f>
        <v>0.12643678160919541</v>
      </c>
      <c r="H38" s="7"/>
      <c r="I38" s="7"/>
      <c r="J38" s="7">
        <v>0</v>
      </c>
      <c r="K38" s="7"/>
      <c r="L38" s="7">
        <v>0</v>
      </c>
      <c r="M38" s="7"/>
      <c r="N38" s="7">
        <v>0</v>
      </c>
      <c r="O38" s="7">
        <v>43</v>
      </c>
      <c r="P38" s="28">
        <f>O38/D38</f>
        <v>0.4942528735632184</v>
      </c>
      <c r="Q38" s="7">
        <v>2</v>
      </c>
      <c r="R38" s="28">
        <f>Q38/D38</f>
        <v>2.2988505747126436E-2</v>
      </c>
      <c r="S38" s="48">
        <v>0</v>
      </c>
      <c r="T38" s="56"/>
    </row>
    <row r="39" spans="1:20" s="13" customFormat="1" ht="23.25" customHeight="1" x14ac:dyDescent="0.25">
      <c r="A39" s="8"/>
      <c r="B39" s="23" t="s">
        <v>19</v>
      </c>
      <c r="C39" s="8">
        <v>64</v>
      </c>
      <c r="D39" s="8">
        <v>57</v>
      </c>
      <c r="E39" s="8">
        <v>7</v>
      </c>
      <c r="F39" s="8">
        <v>8</v>
      </c>
      <c r="G39" s="59"/>
      <c r="H39" s="8"/>
      <c r="I39" s="8"/>
      <c r="J39" s="8"/>
      <c r="K39" s="8"/>
      <c r="L39" s="8"/>
      <c r="M39" s="8"/>
      <c r="N39" s="8"/>
      <c r="O39" s="8"/>
      <c r="P39" s="8"/>
      <c r="Q39" s="8"/>
      <c r="R39" s="8"/>
      <c r="S39" s="50"/>
      <c r="T39" s="51"/>
    </row>
    <row r="40" spans="1:20" s="13" customFormat="1" ht="33.75" customHeight="1" x14ac:dyDescent="0.25">
      <c r="A40" s="8"/>
      <c r="B40" s="23" t="s">
        <v>20</v>
      </c>
      <c r="C40" s="8">
        <v>30</v>
      </c>
      <c r="D40" s="8">
        <v>30</v>
      </c>
      <c r="E40" s="8">
        <v>7</v>
      </c>
      <c r="F40" s="8">
        <v>3</v>
      </c>
      <c r="G40" s="59"/>
      <c r="H40" s="8"/>
      <c r="I40" s="8"/>
      <c r="J40" s="8"/>
      <c r="K40" s="8"/>
      <c r="L40" s="8"/>
      <c r="M40" s="8"/>
      <c r="N40" s="8"/>
      <c r="O40" s="8"/>
      <c r="P40" s="8"/>
      <c r="Q40" s="8"/>
      <c r="R40" s="8"/>
      <c r="S40" s="50"/>
      <c r="T40" s="51"/>
    </row>
    <row r="41" spans="1:20" s="18" customFormat="1" ht="23.25" customHeight="1" x14ac:dyDescent="0.2">
      <c r="A41" s="75" t="s">
        <v>61</v>
      </c>
      <c r="B41" s="76"/>
      <c r="C41" s="7">
        <f>C38+C7</f>
        <v>686</v>
      </c>
      <c r="D41" s="7">
        <f>D38+D7</f>
        <v>647</v>
      </c>
      <c r="E41" s="7">
        <f t="shared" ref="E41:F41" si="16">E38+E7</f>
        <v>39</v>
      </c>
      <c r="F41" s="7">
        <f t="shared" si="16"/>
        <v>23</v>
      </c>
      <c r="G41" s="28">
        <f>F41/D41</f>
        <v>3.5548686244204021E-2</v>
      </c>
      <c r="H41" s="7"/>
      <c r="I41" s="7"/>
      <c r="J41" s="55">
        <f>J38+J7</f>
        <v>6</v>
      </c>
      <c r="K41" s="28">
        <f>J41/D41</f>
        <v>9.2735703245749607E-3</v>
      </c>
      <c r="L41" s="7">
        <f>L38+L7</f>
        <v>6</v>
      </c>
      <c r="M41" s="7">
        <f>M38+M7</f>
        <v>1</v>
      </c>
      <c r="N41" s="7">
        <v>5</v>
      </c>
      <c r="O41" s="7">
        <f>O38+O7</f>
        <v>166</v>
      </c>
      <c r="P41" s="28">
        <f>O41/D41</f>
        <v>0.25656877897990726</v>
      </c>
      <c r="Q41" s="7">
        <f t="shared" ref="Q41" si="17">Q38+Q7</f>
        <v>12</v>
      </c>
      <c r="R41" s="63">
        <f>Q41/D41</f>
        <v>1.8547140649149921E-2</v>
      </c>
      <c r="S41" s="48">
        <f>S38+S7</f>
        <v>3</v>
      </c>
      <c r="T41" s="64">
        <f>S41/D41</f>
        <v>4.6367851622874804E-3</v>
      </c>
    </row>
    <row r="42" spans="1:20" ht="16.5" x14ac:dyDescent="0.25">
      <c r="A42" s="5"/>
      <c r="B42" s="5"/>
      <c r="C42" s="6"/>
      <c r="D42" s="17"/>
      <c r="E42" s="17"/>
      <c r="F42" s="17"/>
      <c r="G42" s="5"/>
      <c r="H42" s="19"/>
      <c r="I42" s="19"/>
      <c r="J42" s="19"/>
      <c r="K42" s="19"/>
      <c r="L42" s="19"/>
      <c r="M42" s="19"/>
      <c r="N42" s="19"/>
      <c r="O42" s="19"/>
      <c r="P42" s="19"/>
      <c r="Q42" s="19"/>
      <c r="R42" s="19"/>
    </row>
    <row r="43" spans="1:20" ht="16.5" x14ac:dyDescent="0.25">
      <c r="A43" s="5"/>
      <c r="B43" s="5"/>
      <c r="C43" s="6"/>
      <c r="D43" s="17"/>
      <c r="E43" s="17"/>
      <c r="F43" s="17"/>
      <c r="G43" s="5"/>
      <c r="H43" s="19"/>
      <c r="I43" s="19"/>
      <c r="J43" s="19"/>
      <c r="K43" s="19"/>
      <c r="L43" s="19"/>
      <c r="M43" s="19"/>
      <c r="N43" s="19"/>
      <c r="O43" s="19"/>
      <c r="P43" s="19"/>
      <c r="Q43" s="19"/>
      <c r="R43" s="19"/>
    </row>
    <row r="44" spans="1:20" ht="16.5" x14ac:dyDescent="0.25">
      <c r="A44" s="5"/>
      <c r="B44" s="5"/>
      <c r="C44" s="6"/>
      <c r="D44" s="17"/>
      <c r="E44" s="17"/>
      <c r="F44" s="17"/>
      <c r="G44" s="5"/>
      <c r="H44" s="19"/>
      <c r="I44" s="19"/>
      <c r="J44" s="19"/>
      <c r="K44" s="19"/>
      <c r="L44" s="19"/>
      <c r="M44" s="19"/>
      <c r="N44" s="19"/>
      <c r="O44" s="19"/>
      <c r="P44" s="19"/>
      <c r="Q44" s="19"/>
      <c r="R44" s="19"/>
    </row>
    <row r="45" spans="1:20" ht="16.5" x14ac:dyDescent="0.25">
      <c r="A45" s="5"/>
      <c r="B45" s="5"/>
      <c r="C45" s="6"/>
      <c r="D45" s="17"/>
      <c r="E45" s="17"/>
      <c r="F45" s="17"/>
      <c r="G45" s="5"/>
      <c r="H45" s="19"/>
      <c r="I45" s="19"/>
      <c r="J45" s="19"/>
      <c r="K45" s="19"/>
      <c r="L45" s="19"/>
      <c r="M45" s="19"/>
      <c r="N45" s="19"/>
      <c r="O45" s="19"/>
      <c r="P45" s="19"/>
      <c r="Q45" s="19"/>
      <c r="R45" s="19"/>
    </row>
    <row r="46" spans="1:20" ht="16.5" x14ac:dyDescent="0.25">
      <c r="A46" s="5"/>
      <c r="B46" s="5"/>
      <c r="C46" s="6"/>
      <c r="D46" s="17"/>
      <c r="E46" s="17"/>
      <c r="F46" s="17"/>
      <c r="G46" s="5"/>
      <c r="H46" s="19"/>
      <c r="I46" s="19"/>
      <c r="J46" s="19"/>
      <c r="K46" s="19"/>
      <c r="L46" s="19"/>
      <c r="M46" s="19"/>
      <c r="N46" s="19"/>
      <c r="O46" s="19"/>
      <c r="P46" s="19"/>
      <c r="Q46" s="19"/>
      <c r="R46" s="19"/>
    </row>
    <row r="47" spans="1:20" ht="16.5" x14ac:dyDescent="0.25">
      <c r="A47" s="5"/>
      <c r="B47" s="5"/>
      <c r="C47" s="6"/>
      <c r="D47" s="17"/>
      <c r="E47" s="17"/>
      <c r="F47" s="17"/>
      <c r="G47" s="5"/>
      <c r="H47" s="19"/>
      <c r="I47" s="19"/>
      <c r="J47" s="19"/>
      <c r="K47" s="19"/>
      <c r="L47" s="19"/>
      <c r="M47" s="19"/>
      <c r="N47" s="19"/>
      <c r="O47" s="19"/>
      <c r="P47" s="19"/>
      <c r="Q47" s="19"/>
      <c r="R47" s="19"/>
    </row>
    <row r="48" spans="1:20" ht="16.5" x14ac:dyDescent="0.25">
      <c r="A48" s="5"/>
      <c r="B48" s="5"/>
      <c r="C48" s="6"/>
      <c r="D48" s="17"/>
      <c r="E48" s="17"/>
      <c r="F48" s="17"/>
      <c r="G48" s="5"/>
      <c r="H48" s="19"/>
      <c r="I48" s="19"/>
      <c r="J48" s="19"/>
      <c r="K48" s="19"/>
      <c r="L48" s="19"/>
      <c r="M48" s="19"/>
      <c r="N48" s="19"/>
      <c r="O48" s="19"/>
      <c r="P48" s="19"/>
      <c r="Q48" s="19"/>
      <c r="R48" s="19"/>
    </row>
    <row r="49" spans="1:18" ht="16.5" x14ac:dyDescent="0.25">
      <c r="A49" s="5"/>
      <c r="B49" s="5"/>
      <c r="C49" s="6"/>
      <c r="D49" s="17"/>
      <c r="E49" s="17"/>
      <c r="F49" s="17"/>
      <c r="G49" s="5"/>
      <c r="H49" s="19"/>
      <c r="I49" s="19"/>
      <c r="J49" s="19"/>
      <c r="K49" s="19"/>
      <c r="L49" s="19"/>
      <c r="M49" s="19"/>
      <c r="N49" s="19"/>
      <c r="O49" s="19"/>
      <c r="P49" s="19"/>
      <c r="Q49" s="19"/>
      <c r="R49" s="19"/>
    </row>
    <row r="50" spans="1:18" ht="16.5" x14ac:dyDescent="0.25">
      <c r="A50" s="5"/>
      <c r="B50" s="5"/>
      <c r="C50" s="6"/>
      <c r="D50" s="17"/>
      <c r="E50" s="17"/>
      <c r="F50" s="17"/>
      <c r="G50" s="5"/>
      <c r="H50" s="19"/>
      <c r="I50" s="19"/>
      <c r="J50" s="19"/>
      <c r="K50" s="19"/>
      <c r="L50" s="19"/>
      <c r="M50" s="19"/>
      <c r="N50" s="19"/>
      <c r="O50" s="19"/>
      <c r="P50" s="19"/>
      <c r="Q50" s="19"/>
      <c r="R50" s="19"/>
    </row>
    <row r="51" spans="1:18" ht="16.5" x14ac:dyDescent="0.25">
      <c r="A51" s="5"/>
      <c r="B51" s="5"/>
      <c r="C51" s="6"/>
      <c r="D51" s="17"/>
      <c r="E51" s="17"/>
      <c r="F51" s="17"/>
      <c r="G51" s="5"/>
      <c r="H51" s="19"/>
      <c r="I51" s="19"/>
      <c r="J51" s="19"/>
      <c r="K51" s="19"/>
      <c r="L51" s="19"/>
      <c r="M51" s="19"/>
      <c r="N51" s="19"/>
      <c r="O51" s="19"/>
      <c r="P51" s="19"/>
      <c r="Q51" s="19"/>
      <c r="R51" s="19"/>
    </row>
    <row r="52" spans="1:18" ht="16.5" x14ac:dyDescent="0.25">
      <c r="A52" s="5"/>
      <c r="B52" s="5"/>
      <c r="C52" s="6"/>
      <c r="D52" s="17"/>
      <c r="E52" s="17"/>
      <c r="F52" s="17"/>
      <c r="G52" s="5"/>
      <c r="H52" s="19"/>
      <c r="I52" s="19"/>
      <c r="J52" s="19"/>
      <c r="K52" s="19"/>
      <c r="L52" s="19"/>
      <c r="M52" s="19"/>
      <c r="N52" s="19"/>
      <c r="O52" s="19"/>
      <c r="P52" s="19"/>
      <c r="Q52" s="19"/>
      <c r="R52" s="19"/>
    </row>
    <row r="53" spans="1:18" ht="16.5" x14ac:dyDescent="0.25">
      <c r="A53" s="5"/>
      <c r="B53" s="5"/>
      <c r="C53" s="6"/>
      <c r="D53" s="17"/>
      <c r="E53" s="17"/>
      <c r="F53" s="17"/>
      <c r="G53" s="5"/>
      <c r="H53" s="19"/>
      <c r="I53" s="19"/>
      <c r="J53" s="19"/>
      <c r="K53" s="19"/>
      <c r="L53" s="19"/>
      <c r="M53" s="19"/>
      <c r="N53" s="19"/>
      <c r="O53" s="19"/>
      <c r="P53" s="19"/>
      <c r="Q53" s="19"/>
      <c r="R53" s="19"/>
    </row>
    <row r="54" spans="1:18" ht="16.5" x14ac:dyDescent="0.25">
      <c r="A54" s="5"/>
      <c r="B54" s="5"/>
      <c r="C54" s="6"/>
      <c r="D54" s="17"/>
      <c r="E54" s="17"/>
      <c r="F54" s="17"/>
      <c r="G54" s="5"/>
      <c r="H54" s="19"/>
      <c r="I54" s="19"/>
      <c r="J54" s="19"/>
      <c r="K54" s="19"/>
      <c r="L54" s="19"/>
      <c r="M54" s="19"/>
      <c r="N54" s="19"/>
      <c r="O54" s="19"/>
      <c r="P54" s="19"/>
      <c r="Q54" s="19"/>
      <c r="R54" s="19"/>
    </row>
    <row r="55" spans="1:18" ht="16.5" x14ac:dyDescent="0.25">
      <c r="A55" s="5"/>
      <c r="B55" s="5"/>
      <c r="C55" s="6"/>
      <c r="D55" s="17"/>
      <c r="E55" s="17"/>
      <c r="F55" s="17"/>
      <c r="G55" s="5"/>
      <c r="H55" s="19"/>
      <c r="I55" s="19"/>
      <c r="J55" s="19"/>
      <c r="K55" s="19"/>
      <c r="L55" s="19"/>
      <c r="M55" s="19"/>
      <c r="N55" s="19"/>
      <c r="O55" s="19"/>
      <c r="P55" s="19"/>
      <c r="Q55" s="19"/>
      <c r="R55" s="19"/>
    </row>
    <row r="56" spans="1:18" ht="16.5" x14ac:dyDescent="0.25">
      <c r="A56" s="5"/>
      <c r="B56" s="5"/>
      <c r="C56" s="6"/>
      <c r="D56" s="17"/>
      <c r="E56" s="17"/>
      <c r="F56" s="17"/>
      <c r="G56" s="5"/>
      <c r="H56" s="19"/>
      <c r="I56" s="19"/>
      <c r="J56" s="19"/>
      <c r="K56" s="19"/>
      <c r="L56" s="19"/>
      <c r="M56" s="19"/>
      <c r="N56" s="19"/>
      <c r="O56" s="19"/>
      <c r="P56" s="19"/>
      <c r="Q56" s="19"/>
      <c r="R56" s="19"/>
    </row>
    <row r="57" spans="1:18" ht="16.5" x14ac:dyDescent="0.25">
      <c r="A57" s="5"/>
      <c r="B57" s="5"/>
      <c r="C57" s="6"/>
      <c r="D57" s="17"/>
      <c r="E57" s="17"/>
      <c r="F57" s="17"/>
      <c r="G57" s="5"/>
      <c r="H57" s="19"/>
      <c r="I57" s="19"/>
      <c r="J57" s="19"/>
      <c r="K57" s="19"/>
      <c r="L57" s="19"/>
      <c r="M57" s="19"/>
      <c r="N57" s="19"/>
      <c r="O57" s="19"/>
      <c r="P57" s="19"/>
      <c r="Q57" s="19"/>
      <c r="R57" s="19"/>
    </row>
    <row r="58" spans="1:18" ht="16.5" x14ac:dyDescent="0.25">
      <c r="A58" s="5"/>
      <c r="B58" s="5"/>
      <c r="C58" s="6"/>
      <c r="D58" s="17"/>
      <c r="E58" s="17"/>
      <c r="F58" s="17"/>
      <c r="G58" s="5"/>
      <c r="H58" s="19"/>
      <c r="I58" s="19"/>
      <c r="J58" s="19"/>
      <c r="K58" s="19"/>
      <c r="L58" s="19"/>
      <c r="M58" s="19"/>
      <c r="N58" s="19"/>
      <c r="O58" s="19"/>
      <c r="P58" s="19"/>
      <c r="Q58" s="19"/>
      <c r="R58" s="19"/>
    </row>
    <row r="59" spans="1:18" ht="16.5" x14ac:dyDescent="0.25">
      <c r="A59" s="5"/>
      <c r="B59" s="5"/>
      <c r="C59" s="6"/>
      <c r="D59" s="17"/>
      <c r="E59" s="17"/>
      <c r="F59" s="17"/>
      <c r="G59" s="5"/>
      <c r="H59" s="19"/>
      <c r="I59" s="19"/>
      <c r="J59" s="19"/>
      <c r="K59" s="19"/>
      <c r="L59" s="19"/>
      <c r="M59" s="19"/>
      <c r="N59" s="19"/>
      <c r="O59" s="19"/>
      <c r="P59" s="19"/>
      <c r="Q59" s="19"/>
      <c r="R59" s="19"/>
    </row>
    <row r="60" spans="1:18" ht="16.5" x14ac:dyDescent="0.25">
      <c r="A60" s="5"/>
      <c r="B60" s="5"/>
      <c r="C60" s="6"/>
      <c r="D60" s="17"/>
      <c r="E60" s="17"/>
      <c r="F60" s="17"/>
      <c r="G60" s="5"/>
      <c r="H60" s="19"/>
      <c r="I60" s="19"/>
      <c r="J60" s="19"/>
      <c r="K60" s="19"/>
      <c r="L60" s="19"/>
      <c r="M60" s="19"/>
      <c r="N60" s="19"/>
      <c r="O60" s="19"/>
      <c r="P60" s="19"/>
      <c r="Q60" s="19"/>
      <c r="R60" s="19"/>
    </row>
    <row r="61" spans="1:18" ht="16.5" x14ac:dyDescent="0.25">
      <c r="A61" s="5"/>
      <c r="B61" s="5"/>
      <c r="C61" s="6"/>
      <c r="D61" s="17"/>
      <c r="E61" s="17"/>
      <c r="F61" s="17"/>
      <c r="G61" s="5"/>
      <c r="H61" s="19"/>
      <c r="I61" s="19"/>
      <c r="J61" s="19"/>
      <c r="K61" s="19"/>
      <c r="L61" s="19"/>
      <c r="M61" s="19"/>
      <c r="N61" s="19"/>
      <c r="O61" s="19"/>
      <c r="P61" s="19"/>
      <c r="Q61" s="19"/>
      <c r="R61" s="19"/>
    </row>
    <row r="62" spans="1:18" ht="16.5" x14ac:dyDescent="0.25">
      <c r="A62" s="5"/>
      <c r="B62" s="5"/>
      <c r="C62" s="6"/>
      <c r="D62" s="17"/>
      <c r="E62" s="17"/>
      <c r="F62" s="17"/>
      <c r="G62" s="5"/>
      <c r="H62" s="19"/>
      <c r="I62" s="19"/>
      <c r="J62" s="19"/>
      <c r="K62" s="19"/>
      <c r="L62" s="19"/>
      <c r="M62" s="19"/>
      <c r="N62" s="19"/>
      <c r="O62" s="19"/>
      <c r="P62" s="19"/>
      <c r="Q62" s="19"/>
      <c r="R62" s="19"/>
    </row>
    <row r="63" spans="1:18" ht="16.5" x14ac:dyDescent="0.25">
      <c r="A63" s="5"/>
      <c r="B63" s="5"/>
      <c r="C63" s="6"/>
      <c r="D63" s="17"/>
      <c r="E63" s="17"/>
      <c r="F63" s="17"/>
      <c r="G63" s="5"/>
      <c r="H63" s="19"/>
      <c r="I63" s="19"/>
      <c r="J63" s="19"/>
      <c r="K63" s="19"/>
      <c r="L63" s="19"/>
      <c r="M63" s="19"/>
      <c r="N63" s="19"/>
      <c r="O63" s="19"/>
      <c r="P63" s="19"/>
      <c r="Q63" s="19"/>
      <c r="R63" s="19"/>
    </row>
    <row r="64" spans="1:18" ht="16.5" x14ac:dyDescent="0.25">
      <c r="A64" s="5"/>
      <c r="B64" s="5"/>
      <c r="C64" s="6"/>
      <c r="D64" s="17"/>
      <c r="E64" s="17"/>
      <c r="F64" s="17"/>
      <c r="G64" s="5"/>
      <c r="H64" s="19"/>
      <c r="I64" s="19"/>
      <c r="J64" s="19"/>
      <c r="K64" s="19"/>
      <c r="L64" s="19"/>
      <c r="M64" s="19"/>
      <c r="N64" s="19"/>
      <c r="O64" s="19"/>
      <c r="P64" s="19"/>
      <c r="Q64" s="19"/>
      <c r="R64" s="19"/>
    </row>
    <row r="65" spans="1:18" ht="16.5" x14ac:dyDescent="0.25">
      <c r="A65" s="5"/>
      <c r="B65" s="5"/>
      <c r="C65" s="6"/>
      <c r="D65" s="17"/>
      <c r="E65" s="17"/>
      <c r="F65" s="17"/>
      <c r="G65" s="5"/>
      <c r="H65" s="19"/>
      <c r="I65" s="19"/>
      <c r="J65" s="19"/>
      <c r="K65" s="19"/>
      <c r="L65" s="19"/>
      <c r="M65" s="19"/>
      <c r="N65" s="19"/>
      <c r="O65" s="19"/>
      <c r="P65" s="19"/>
      <c r="Q65" s="19"/>
      <c r="R65" s="19"/>
    </row>
    <row r="66" spans="1:18" ht="16.5" x14ac:dyDescent="0.25">
      <c r="A66" s="5"/>
      <c r="B66" s="5"/>
      <c r="C66" s="6"/>
      <c r="D66" s="17"/>
      <c r="E66" s="17"/>
      <c r="F66" s="17"/>
      <c r="G66" s="5"/>
      <c r="H66" s="19"/>
      <c r="I66" s="19"/>
      <c r="J66" s="19"/>
      <c r="K66" s="19"/>
      <c r="L66" s="19"/>
      <c r="M66" s="19"/>
      <c r="N66" s="19"/>
      <c r="O66" s="19"/>
      <c r="P66" s="19"/>
      <c r="Q66" s="19"/>
      <c r="R66" s="19"/>
    </row>
    <row r="67" spans="1:18" ht="16.5" x14ac:dyDescent="0.25">
      <c r="A67" s="5"/>
      <c r="B67" s="5"/>
      <c r="C67" s="6"/>
      <c r="D67" s="17"/>
      <c r="E67" s="17"/>
      <c r="F67" s="17"/>
      <c r="G67" s="5"/>
      <c r="H67" s="19"/>
      <c r="I67" s="19"/>
      <c r="J67" s="19"/>
      <c r="K67" s="19"/>
      <c r="L67" s="19"/>
      <c r="M67" s="19"/>
      <c r="N67" s="19"/>
      <c r="O67" s="19"/>
      <c r="P67" s="19"/>
      <c r="Q67" s="19"/>
      <c r="R67" s="19"/>
    </row>
    <row r="68" spans="1:18" ht="16.5" x14ac:dyDescent="0.25">
      <c r="A68" s="5"/>
      <c r="B68" s="5"/>
      <c r="C68" s="6"/>
      <c r="D68" s="17"/>
      <c r="E68" s="17"/>
      <c r="F68" s="17"/>
      <c r="G68" s="5"/>
      <c r="H68" s="19"/>
      <c r="I68" s="19"/>
      <c r="J68" s="19"/>
      <c r="K68" s="19"/>
      <c r="L68" s="19"/>
      <c r="M68" s="19"/>
      <c r="N68" s="19"/>
      <c r="O68" s="19"/>
      <c r="P68" s="19"/>
      <c r="Q68" s="19"/>
      <c r="R68" s="19"/>
    </row>
    <row r="69" spans="1:18" ht="16.5" x14ac:dyDescent="0.25">
      <c r="A69" s="5"/>
      <c r="B69" s="5"/>
      <c r="C69" s="6"/>
      <c r="D69" s="17"/>
      <c r="E69" s="17"/>
      <c r="F69" s="17"/>
      <c r="G69" s="5"/>
      <c r="H69" s="19"/>
      <c r="I69" s="19"/>
      <c r="J69" s="19"/>
      <c r="K69" s="19"/>
      <c r="L69" s="19"/>
      <c r="M69" s="19"/>
      <c r="N69" s="19"/>
      <c r="O69" s="19"/>
      <c r="P69" s="19"/>
      <c r="Q69" s="19"/>
      <c r="R69" s="19"/>
    </row>
    <row r="70" spans="1:18" ht="16.5" x14ac:dyDescent="0.25">
      <c r="A70" s="5"/>
      <c r="B70" s="5"/>
      <c r="C70" s="6"/>
      <c r="D70" s="17"/>
      <c r="E70" s="17"/>
      <c r="F70" s="17"/>
      <c r="G70" s="5"/>
      <c r="H70" s="19"/>
      <c r="I70" s="19"/>
      <c r="J70" s="19"/>
      <c r="K70" s="19"/>
      <c r="L70" s="19"/>
      <c r="M70" s="19"/>
      <c r="N70" s="19"/>
      <c r="O70" s="19"/>
      <c r="P70" s="19"/>
      <c r="Q70" s="19"/>
      <c r="R70" s="19"/>
    </row>
    <row r="71" spans="1:18" ht="16.5" x14ac:dyDescent="0.25">
      <c r="A71" s="5"/>
      <c r="B71" s="5"/>
      <c r="C71" s="6"/>
      <c r="D71" s="17"/>
      <c r="E71" s="17"/>
      <c r="F71" s="17"/>
      <c r="G71" s="5"/>
      <c r="H71" s="19"/>
      <c r="I71" s="19"/>
      <c r="J71" s="19"/>
      <c r="K71" s="19"/>
      <c r="L71" s="19"/>
      <c r="M71" s="19"/>
      <c r="N71" s="19"/>
      <c r="O71" s="19"/>
      <c r="P71" s="19"/>
      <c r="Q71" s="19"/>
      <c r="R71" s="19"/>
    </row>
    <row r="72" spans="1:18" ht="16.5" x14ac:dyDescent="0.25">
      <c r="A72" s="5"/>
      <c r="B72" s="5"/>
      <c r="C72" s="6"/>
      <c r="D72" s="17"/>
      <c r="E72" s="17"/>
      <c r="F72" s="17"/>
      <c r="G72" s="5"/>
      <c r="H72" s="19"/>
      <c r="I72" s="19"/>
      <c r="J72" s="19"/>
      <c r="K72" s="19"/>
      <c r="L72" s="19"/>
      <c r="M72" s="19"/>
      <c r="N72" s="19"/>
      <c r="O72" s="19"/>
      <c r="P72" s="19"/>
      <c r="Q72" s="19"/>
      <c r="R72" s="19"/>
    </row>
    <row r="73" spans="1:18" ht="16.5" x14ac:dyDescent="0.25">
      <c r="A73" s="5"/>
      <c r="B73" s="5"/>
      <c r="C73" s="6"/>
      <c r="D73" s="17"/>
      <c r="E73" s="17"/>
      <c r="F73" s="17"/>
      <c r="G73" s="5"/>
      <c r="H73" s="19"/>
      <c r="I73" s="19"/>
      <c r="J73" s="19"/>
      <c r="K73" s="19"/>
      <c r="L73" s="19"/>
      <c r="M73" s="19"/>
      <c r="N73" s="19"/>
      <c r="O73" s="19"/>
      <c r="P73" s="19"/>
      <c r="Q73" s="19"/>
      <c r="R73" s="19"/>
    </row>
    <row r="74" spans="1:18" ht="16.5" x14ac:dyDescent="0.25">
      <c r="A74" s="5"/>
      <c r="B74" s="5"/>
      <c r="C74" s="6"/>
      <c r="D74" s="17"/>
      <c r="E74" s="17"/>
      <c r="F74" s="17"/>
      <c r="G74" s="5"/>
      <c r="H74" s="19"/>
      <c r="I74" s="19"/>
      <c r="J74" s="19"/>
      <c r="K74" s="19"/>
      <c r="L74" s="19"/>
      <c r="M74" s="19"/>
      <c r="N74" s="19"/>
      <c r="O74" s="19"/>
      <c r="P74" s="19"/>
      <c r="Q74" s="19"/>
      <c r="R74" s="19"/>
    </row>
    <row r="75" spans="1:18" ht="16.5" x14ac:dyDescent="0.25">
      <c r="A75" s="5"/>
      <c r="B75" s="5"/>
      <c r="C75" s="6"/>
      <c r="D75" s="17"/>
      <c r="E75" s="17"/>
      <c r="F75" s="17"/>
      <c r="G75" s="5"/>
      <c r="H75" s="19"/>
      <c r="I75" s="19"/>
      <c r="J75" s="19"/>
      <c r="K75" s="19"/>
      <c r="L75" s="19"/>
      <c r="M75" s="19"/>
      <c r="N75" s="19"/>
      <c r="O75" s="19"/>
      <c r="P75" s="19"/>
      <c r="Q75" s="19"/>
      <c r="R75" s="19"/>
    </row>
    <row r="76" spans="1:18" ht="16.5" x14ac:dyDescent="0.25">
      <c r="A76" s="5"/>
      <c r="B76" s="5"/>
      <c r="C76" s="6"/>
      <c r="D76" s="17"/>
      <c r="E76" s="17"/>
      <c r="F76" s="17"/>
      <c r="G76" s="5"/>
      <c r="H76" s="19"/>
      <c r="I76" s="19"/>
      <c r="J76" s="19"/>
      <c r="K76" s="19"/>
      <c r="L76" s="19"/>
      <c r="M76" s="19"/>
      <c r="N76" s="19"/>
      <c r="O76" s="19"/>
      <c r="P76" s="19"/>
      <c r="Q76" s="19"/>
      <c r="R76" s="19"/>
    </row>
    <row r="77" spans="1:18" ht="16.5" x14ac:dyDescent="0.25">
      <c r="A77" s="5"/>
      <c r="B77" s="5"/>
      <c r="C77" s="6"/>
      <c r="D77" s="17"/>
      <c r="E77" s="17"/>
      <c r="F77" s="17"/>
      <c r="G77" s="5"/>
      <c r="H77" s="19"/>
      <c r="I77" s="19"/>
      <c r="J77" s="19"/>
      <c r="K77" s="19"/>
      <c r="L77" s="19"/>
      <c r="M77" s="19"/>
      <c r="N77" s="19"/>
      <c r="O77" s="19"/>
      <c r="P77" s="19"/>
      <c r="Q77" s="19"/>
      <c r="R77" s="19"/>
    </row>
    <row r="78" spans="1:18" ht="16.5" x14ac:dyDescent="0.25">
      <c r="A78" s="5"/>
      <c r="B78" s="5"/>
      <c r="C78" s="6"/>
      <c r="D78" s="17"/>
      <c r="E78" s="17"/>
      <c r="F78" s="17"/>
      <c r="G78" s="5"/>
      <c r="H78" s="19"/>
      <c r="I78" s="19"/>
      <c r="J78" s="19"/>
      <c r="K78" s="19"/>
      <c r="L78" s="19"/>
      <c r="M78" s="19"/>
      <c r="N78" s="19"/>
      <c r="O78" s="19"/>
      <c r="P78" s="19"/>
      <c r="Q78" s="19"/>
      <c r="R78" s="19"/>
    </row>
    <row r="79" spans="1:18" ht="16.5" x14ac:dyDescent="0.25">
      <c r="A79" s="5"/>
      <c r="B79" s="5"/>
      <c r="C79" s="6"/>
      <c r="D79" s="17"/>
      <c r="E79" s="17"/>
      <c r="F79" s="17"/>
      <c r="G79" s="5"/>
      <c r="H79" s="19"/>
      <c r="I79" s="19"/>
      <c r="J79" s="19"/>
      <c r="K79" s="19"/>
      <c r="L79" s="19"/>
      <c r="M79" s="19"/>
      <c r="N79" s="19"/>
      <c r="O79" s="19"/>
      <c r="P79" s="19"/>
      <c r="Q79" s="19"/>
      <c r="R79" s="19"/>
    </row>
    <row r="80" spans="1:18" ht="16.5" x14ac:dyDescent="0.25">
      <c r="A80" s="5"/>
      <c r="B80" s="5"/>
      <c r="C80" s="6"/>
      <c r="D80" s="17"/>
      <c r="E80" s="17"/>
      <c r="F80" s="17"/>
      <c r="G80" s="5"/>
      <c r="H80" s="19"/>
      <c r="I80" s="19"/>
      <c r="J80" s="19"/>
      <c r="K80" s="19"/>
      <c r="L80" s="19"/>
      <c r="M80" s="19"/>
      <c r="N80" s="19"/>
      <c r="O80" s="19"/>
      <c r="P80" s="19"/>
      <c r="Q80" s="19"/>
      <c r="R80" s="19"/>
    </row>
    <row r="81" spans="1:18" ht="16.5" x14ac:dyDescent="0.25">
      <c r="A81" s="5"/>
      <c r="B81" s="5"/>
      <c r="C81" s="6"/>
      <c r="D81" s="17"/>
      <c r="E81" s="17"/>
      <c r="F81" s="17"/>
      <c r="G81" s="5"/>
      <c r="H81" s="19"/>
      <c r="I81" s="19"/>
      <c r="J81" s="19"/>
      <c r="K81" s="19"/>
      <c r="L81" s="19"/>
      <c r="M81" s="19"/>
      <c r="N81" s="19"/>
      <c r="O81" s="19"/>
      <c r="P81" s="19"/>
      <c r="Q81" s="19"/>
      <c r="R81" s="19"/>
    </row>
    <row r="82" spans="1:18" ht="16.5" x14ac:dyDescent="0.25">
      <c r="A82" s="5"/>
      <c r="B82" s="5"/>
      <c r="C82" s="6"/>
      <c r="D82" s="17"/>
      <c r="E82" s="17"/>
      <c r="F82" s="17"/>
      <c r="G82" s="5"/>
      <c r="H82" s="19"/>
      <c r="I82" s="19"/>
      <c r="J82" s="19"/>
      <c r="K82" s="19"/>
      <c r="L82" s="19"/>
      <c r="M82" s="19"/>
      <c r="N82" s="19"/>
      <c r="O82" s="19"/>
      <c r="P82" s="19"/>
      <c r="Q82" s="19"/>
      <c r="R82" s="19"/>
    </row>
    <row r="83" spans="1:18" ht="16.5" x14ac:dyDescent="0.25">
      <c r="A83" s="5"/>
      <c r="B83" s="5"/>
      <c r="C83" s="6"/>
      <c r="D83" s="17"/>
      <c r="E83" s="17"/>
      <c r="F83" s="17"/>
      <c r="G83" s="5"/>
      <c r="H83" s="19"/>
      <c r="I83" s="19"/>
      <c r="J83" s="19"/>
      <c r="K83" s="19"/>
      <c r="L83" s="19"/>
      <c r="M83" s="19"/>
      <c r="N83" s="19"/>
      <c r="O83" s="19"/>
      <c r="P83" s="19"/>
      <c r="Q83" s="19"/>
      <c r="R83" s="19"/>
    </row>
    <row r="84" spans="1:18" x14ac:dyDescent="0.25">
      <c r="A84" s="6"/>
      <c r="B84" s="6"/>
      <c r="C84" s="6"/>
      <c r="D84" s="17"/>
      <c r="E84" s="17"/>
      <c r="F84" s="17"/>
      <c r="G84" s="6"/>
      <c r="H84" s="17"/>
      <c r="I84" s="17"/>
      <c r="J84" s="17"/>
      <c r="K84" s="17"/>
      <c r="L84" s="17"/>
      <c r="M84" s="17"/>
      <c r="N84" s="17"/>
      <c r="O84" s="17"/>
      <c r="P84" s="17"/>
      <c r="Q84" s="17"/>
    </row>
    <row r="85" spans="1:18" x14ac:dyDescent="0.25">
      <c r="A85" s="6"/>
      <c r="B85" s="6"/>
      <c r="C85" s="6"/>
      <c r="D85" s="17"/>
      <c r="E85" s="17"/>
      <c r="F85" s="17"/>
      <c r="G85" s="6"/>
      <c r="H85" s="17"/>
      <c r="I85" s="17"/>
      <c r="J85" s="17"/>
      <c r="K85" s="17"/>
      <c r="L85" s="17"/>
      <c r="M85" s="17"/>
      <c r="N85" s="17"/>
      <c r="O85" s="17"/>
      <c r="P85" s="17"/>
      <c r="Q85" s="17"/>
    </row>
    <row r="86" spans="1:18" x14ac:dyDescent="0.25">
      <c r="A86" s="6"/>
      <c r="B86" s="6"/>
      <c r="C86" s="6"/>
      <c r="D86" s="17"/>
      <c r="E86" s="17"/>
      <c r="F86" s="17"/>
      <c r="G86" s="6"/>
      <c r="H86" s="17"/>
      <c r="I86" s="17"/>
      <c r="J86" s="17"/>
      <c r="K86" s="17"/>
      <c r="L86" s="17"/>
      <c r="M86" s="17"/>
      <c r="N86" s="17"/>
      <c r="O86" s="17"/>
      <c r="P86" s="17"/>
      <c r="Q86" s="17"/>
    </row>
    <row r="87" spans="1:18" x14ac:dyDescent="0.25">
      <c r="A87" s="6"/>
      <c r="B87" s="6"/>
      <c r="C87" s="6"/>
      <c r="D87" s="17"/>
      <c r="E87" s="17"/>
      <c r="F87" s="17"/>
      <c r="G87" s="6"/>
      <c r="H87" s="17"/>
      <c r="I87" s="17"/>
      <c r="J87" s="17"/>
      <c r="K87" s="17"/>
      <c r="L87" s="17"/>
      <c r="M87" s="17"/>
      <c r="N87" s="17"/>
      <c r="O87" s="17"/>
      <c r="P87" s="17"/>
      <c r="Q87" s="17"/>
    </row>
    <row r="88" spans="1:18" x14ac:dyDescent="0.25">
      <c r="A88" s="6"/>
      <c r="B88" s="6"/>
      <c r="C88" s="6"/>
      <c r="D88" s="17"/>
      <c r="E88" s="17"/>
      <c r="F88" s="17"/>
      <c r="G88" s="6"/>
      <c r="H88" s="17"/>
      <c r="I88" s="17"/>
      <c r="J88" s="17"/>
      <c r="K88" s="17"/>
      <c r="L88" s="17"/>
      <c r="M88" s="17"/>
      <c r="N88" s="17"/>
      <c r="O88" s="17"/>
      <c r="P88" s="17"/>
      <c r="Q88" s="17"/>
    </row>
    <row r="89" spans="1:18" x14ac:dyDescent="0.25">
      <c r="A89" s="6"/>
      <c r="B89" s="6"/>
      <c r="C89" s="6"/>
      <c r="D89" s="17"/>
      <c r="E89" s="17"/>
      <c r="F89" s="17"/>
      <c r="G89" s="6"/>
      <c r="H89" s="17"/>
      <c r="I89" s="17"/>
      <c r="J89" s="17"/>
      <c r="K89" s="17"/>
      <c r="L89" s="17"/>
      <c r="M89" s="17"/>
      <c r="N89" s="17"/>
      <c r="O89" s="17"/>
      <c r="P89" s="17"/>
      <c r="Q89" s="17"/>
    </row>
    <row r="90" spans="1:18" x14ac:dyDescent="0.25">
      <c r="A90" s="6"/>
      <c r="B90" s="6"/>
      <c r="C90" s="6"/>
      <c r="D90" s="17"/>
      <c r="E90" s="17"/>
      <c r="F90" s="17"/>
      <c r="G90" s="6"/>
      <c r="H90" s="17"/>
      <c r="I90" s="17"/>
      <c r="J90" s="17"/>
      <c r="K90" s="17"/>
      <c r="L90" s="17"/>
      <c r="M90" s="17"/>
      <c r="N90" s="17"/>
      <c r="O90" s="17"/>
      <c r="P90" s="17"/>
      <c r="Q90" s="17"/>
    </row>
    <row r="91" spans="1:18" x14ac:dyDescent="0.25">
      <c r="A91" s="6"/>
      <c r="B91" s="6"/>
      <c r="C91" s="6"/>
      <c r="D91" s="17"/>
      <c r="E91" s="17"/>
      <c r="F91" s="17"/>
      <c r="G91" s="6"/>
      <c r="H91" s="17"/>
      <c r="I91" s="17"/>
      <c r="J91" s="17"/>
      <c r="K91" s="17"/>
      <c r="L91" s="17"/>
      <c r="M91" s="17"/>
      <c r="N91" s="17"/>
      <c r="O91" s="17"/>
      <c r="P91" s="17"/>
      <c r="Q91" s="17"/>
    </row>
    <row r="92" spans="1:18" x14ac:dyDescent="0.25">
      <c r="A92" s="6"/>
      <c r="B92" s="6"/>
      <c r="C92" s="6"/>
      <c r="D92" s="17"/>
      <c r="E92" s="17"/>
      <c r="F92" s="17"/>
      <c r="G92" s="6"/>
      <c r="H92" s="17"/>
      <c r="I92" s="17"/>
      <c r="J92" s="17"/>
      <c r="K92" s="17"/>
      <c r="L92" s="17"/>
      <c r="M92" s="17"/>
      <c r="N92" s="17"/>
      <c r="O92" s="17"/>
      <c r="P92" s="17"/>
      <c r="Q92" s="17"/>
    </row>
    <row r="93" spans="1:18" x14ac:dyDescent="0.25">
      <c r="A93" s="6"/>
      <c r="B93" s="6"/>
      <c r="C93" s="6"/>
      <c r="D93" s="17"/>
      <c r="E93" s="17"/>
      <c r="F93" s="17"/>
      <c r="G93" s="6"/>
      <c r="H93" s="17"/>
      <c r="I93" s="17"/>
      <c r="J93" s="17"/>
      <c r="K93" s="17"/>
      <c r="L93" s="17"/>
      <c r="M93" s="17"/>
      <c r="N93" s="17"/>
      <c r="O93" s="17"/>
      <c r="P93" s="17"/>
      <c r="Q93" s="17"/>
    </row>
    <row r="94" spans="1:18" x14ac:dyDescent="0.25">
      <c r="A94" s="6"/>
      <c r="B94" s="6"/>
      <c r="C94" s="6"/>
      <c r="D94" s="17"/>
      <c r="E94" s="17"/>
      <c r="F94" s="17"/>
      <c r="G94" s="6"/>
      <c r="H94" s="17"/>
      <c r="I94" s="17"/>
      <c r="J94" s="17"/>
      <c r="K94" s="17"/>
      <c r="L94" s="17"/>
      <c r="M94" s="17"/>
      <c r="N94" s="17"/>
      <c r="O94" s="17"/>
      <c r="P94" s="17"/>
      <c r="Q94" s="17"/>
    </row>
    <row r="95" spans="1:18" x14ac:dyDescent="0.25">
      <c r="A95" s="6"/>
      <c r="B95" s="6"/>
      <c r="C95" s="6"/>
      <c r="D95" s="17"/>
      <c r="E95" s="17"/>
      <c r="F95" s="17"/>
      <c r="G95" s="6"/>
      <c r="H95" s="17"/>
      <c r="I95" s="17"/>
      <c r="J95" s="17"/>
      <c r="K95" s="17"/>
      <c r="L95" s="17"/>
      <c r="M95" s="17"/>
      <c r="N95" s="17"/>
      <c r="O95" s="17"/>
      <c r="P95" s="17"/>
      <c r="Q95" s="17"/>
    </row>
    <row r="96" spans="1:18" x14ac:dyDescent="0.25">
      <c r="A96" s="6"/>
      <c r="B96" s="6"/>
      <c r="C96" s="6"/>
      <c r="D96" s="17"/>
      <c r="E96" s="17"/>
      <c r="F96" s="17"/>
      <c r="G96" s="6"/>
      <c r="H96" s="17"/>
      <c r="I96" s="17"/>
      <c r="J96" s="17"/>
      <c r="K96" s="17"/>
      <c r="L96" s="17"/>
      <c r="M96" s="17"/>
      <c r="N96" s="17"/>
      <c r="O96" s="17"/>
      <c r="P96" s="17"/>
      <c r="Q96" s="17"/>
    </row>
    <row r="97" spans="1:17" x14ac:dyDescent="0.25">
      <c r="A97" s="6"/>
      <c r="B97" s="6"/>
      <c r="C97" s="6"/>
      <c r="D97" s="17"/>
      <c r="E97" s="17"/>
      <c r="F97" s="17"/>
      <c r="G97" s="6"/>
      <c r="H97" s="17"/>
      <c r="I97" s="17"/>
      <c r="J97" s="17"/>
      <c r="K97" s="17"/>
      <c r="L97" s="17"/>
      <c r="M97" s="17"/>
      <c r="N97" s="17"/>
      <c r="O97" s="17"/>
      <c r="P97" s="17"/>
      <c r="Q97" s="17"/>
    </row>
    <row r="98" spans="1:17" x14ac:dyDescent="0.25">
      <c r="A98" s="6"/>
      <c r="B98" s="6"/>
      <c r="C98" s="6"/>
      <c r="D98" s="17"/>
      <c r="E98" s="17"/>
      <c r="F98" s="17"/>
      <c r="G98" s="6"/>
      <c r="H98" s="17"/>
      <c r="I98" s="17"/>
      <c r="J98" s="17"/>
      <c r="K98" s="17"/>
      <c r="L98" s="17"/>
      <c r="M98" s="17"/>
      <c r="N98" s="17"/>
      <c r="O98" s="17"/>
      <c r="P98" s="17"/>
      <c r="Q98" s="17"/>
    </row>
    <row r="99" spans="1:17" x14ac:dyDescent="0.25">
      <c r="A99" s="6"/>
      <c r="B99" s="6"/>
      <c r="C99" s="6"/>
      <c r="D99" s="17"/>
      <c r="E99" s="17"/>
      <c r="F99" s="17"/>
      <c r="G99" s="6"/>
      <c r="H99" s="17"/>
      <c r="I99" s="17"/>
      <c r="J99" s="17"/>
      <c r="K99" s="17"/>
      <c r="L99" s="17"/>
      <c r="M99" s="17"/>
      <c r="N99" s="17"/>
      <c r="O99" s="17"/>
      <c r="P99" s="17"/>
      <c r="Q99" s="17"/>
    </row>
    <row r="100" spans="1:17" x14ac:dyDescent="0.25">
      <c r="A100" s="6"/>
      <c r="B100" s="6"/>
      <c r="C100" s="6"/>
      <c r="D100" s="17"/>
      <c r="E100" s="17"/>
      <c r="F100" s="17"/>
      <c r="G100" s="6"/>
      <c r="H100" s="17"/>
      <c r="I100" s="17"/>
      <c r="J100" s="17"/>
      <c r="K100" s="17"/>
      <c r="L100" s="17"/>
      <c r="M100" s="17"/>
      <c r="N100" s="17"/>
      <c r="O100" s="17"/>
      <c r="P100" s="17"/>
      <c r="Q100" s="17"/>
    </row>
    <row r="101" spans="1:17" x14ac:dyDescent="0.25">
      <c r="A101" s="6"/>
      <c r="B101" s="6"/>
      <c r="C101" s="6"/>
      <c r="D101" s="17"/>
      <c r="E101" s="17"/>
      <c r="F101" s="17"/>
      <c r="G101" s="6"/>
      <c r="H101" s="17"/>
      <c r="I101" s="17"/>
      <c r="J101" s="17"/>
      <c r="K101" s="17"/>
      <c r="L101" s="17"/>
      <c r="M101" s="17"/>
      <c r="N101" s="17"/>
      <c r="O101" s="17"/>
      <c r="P101" s="17"/>
      <c r="Q101" s="17"/>
    </row>
    <row r="102" spans="1:17" x14ac:dyDescent="0.25">
      <c r="A102" s="6"/>
      <c r="B102" s="6"/>
      <c r="C102" s="6"/>
      <c r="D102" s="17"/>
      <c r="E102" s="17"/>
      <c r="F102" s="17"/>
      <c r="G102" s="6"/>
      <c r="H102" s="17"/>
      <c r="I102" s="17"/>
      <c r="J102" s="17"/>
      <c r="K102" s="17"/>
      <c r="L102" s="17"/>
      <c r="M102" s="17"/>
      <c r="N102" s="17"/>
      <c r="O102" s="17"/>
      <c r="P102" s="17"/>
      <c r="Q102" s="17"/>
    </row>
    <row r="103" spans="1:17" x14ac:dyDescent="0.25">
      <c r="A103" s="6"/>
      <c r="B103" s="6"/>
      <c r="C103" s="6"/>
      <c r="D103" s="17"/>
      <c r="E103" s="17"/>
      <c r="F103" s="17"/>
      <c r="G103" s="6"/>
      <c r="H103" s="17"/>
      <c r="I103" s="17"/>
      <c r="J103" s="17"/>
      <c r="K103" s="17"/>
      <c r="L103" s="17"/>
      <c r="M103" s="17"/>
      <c r="N103" s="17"/>
      <c r="O103" s="17"/>
      <c r="P103" s="17"/>
      <c r="Q103" s="17"/>
    </row>
    <row r="104" spans="1:17" x14ac:dyDescent="0.25">
      <c r="A104" s="6"/>
      <c r="B104" s="6"/>
      <c r="C104" s="6"/>
      <c r="D104" s="17"/>
      <c r="E104" s="17"/>
      <c r="F104" s="17"/>
      <c r="G104" s="6"/>
      <c r="H104" s="17"/>
      <c r="I104" s="17"/>
      <c r="J104" s="17"/>
      <c r="K104" s="17"/>
      <c r="L104" s="17"/>
      <c r="M104" s="17"/>
      <c r="N104" s="17"/>
      <c r="O104" s="17"/>
      <c r="P104" s="17"/>
      <c r="Q104" s="17"/>
    </row>
    <row r="105" spans="1:17" x14ac:dyDescent="0.25">
      <c r="A105" s="6"/>
      <c r="B105" s="6"/>
      <c r="C105" s="6"/>
      <c r="D105" s="17"/>
      <c r="E105" s="17"/>
      <c r="F105" s="17"/>
      <c r="G105" s="6"/>
      <c r="H105" s="17"/>
      <c r="I105" s="17"/>
      <c r="J105" s="17"/>
      <c r="K105" s="17"/>
      <c r="L105" s="17"/>
      <c r="M105" s="17"/>
      <c r="N105" s="17"/>
      <c r="O105" s="17"/>
      <c r="P105" s="17"/>
      <c r="Q105" s="17"/>
    </row>
    <row r="106" spans="1:17" x14ac:dyDescent="0.25">
      <c r="A106" s="6"/>
      <c r="B106" s="6"/>
      <c r="C106" s="6"/>
      <c r="D106" s="17"/>
      <c r="E106" s="17"/>
      <c r="F106" s="17"/>
      <c r="G106" s="6"/>
      <c r="H106" s="17"/>
      <c r="I106" s="17"/>
      <c r="J106" s="17"/>
      <c r="K106" s="17"/>
      <c r="L106" s="17"/>
      <c r="M106" s="17"/>
      <c r="N106" s="17"/>
      <c r="O106" s="17"/>
      <c r="P106" s="17"/>
      <c r="Q106" s="17"/>
    </row>
    <row r="107" spans="1:17" x14ac:dyDescent="0.25">
      <c r="A107" s="6"/>
      <c r="B107" s="6"/>
      <c r="C107" s="6"/>
      <c r="D107" s="17"/>
      <c r="E107" s="17"/>
      <c r="F107" s="17"/>
      <c r="G107" s="6"/>
      <c r="H107" s="17"/>
      <c r="I107" s="17"/>
      <c r="J107" s="17"/>
      <c r="K107" s="17"/>
      <c r="L107" s="17"/>
      <c r="M107" s="17"/>
      <c r="N107" s="17"/>
      <c r="O107" s="17"/>
      <c r="P107" s="17"/>
      <c r="Q107" s="17"/>
    </row>
    <row r="108" spans="1:17" x14ac:dyDescent="0.25">
      <c r="A108" s="6"/>
      <c r="B108" s="6"/>
      <c r="C108" s="6"/>
      <c r="D108" s="17"/>
      <c r="E108" s="17"/>
      <c r="F108" s="17"/>
      <c r="G108" s="6"/>
      <c r="H108" s="17"/>
      <c r="I108" s="17"/>
      <c r="J108" s="17"/>
      <c r="K108" s="17"/>
      <c r="L108" s="17"/>
      <c r="M108" s="17"/>
      <c r="N108" s="17"/>
      <c r="O108" s="17"/>
      <c r="P108" s="17"/>
      <c r="Q108" s="17"/>
    </row>
    <row r="109" spans="1:17" x14ac:dyDescent="0.25">
      <c r="A109" s="6"/>
      <c r="B109" s="6"/>
      <c r="C109" s="6"/>
      <c r="D109" s="17"/>
      <c r="E109" s="17"/>
      <c r="F109" s="17"/>
      <c r="G109" s="6"/>
      <c r="H109" s="17"/>
      <c r="I109" s="17"/>
      <c r="J109" s="17"/>
      <c r="K109" s="17"/>
      <c r="L109" s="17"/>
      <c r="M109" s="17"/>
      <c r="N109" s="17"/>
      <c r="O109" s="17"/>
      <c r="P109" s="17"/>
      <c r="Q109" s="17"/>
    </row>
    <row r="110" spans="1:17" x14ac:dyDescent="0.25">
      <c r="A110" s="6"/>
      <c r="B110" s="6"/>
      <c r="C110" s="6"/>
      <c r="D110" s="17"/>
      <c r="E110" s="17"/>
      <c r="F110" s="17"/>
      <c r="G110" s="6"/>
      <c r="H110" s="17"/>
      <c r="I110" s="17"/>
      <c r="J110" s="17"/>
      <c r="K110" s="17"/>
      <c r="L110" s="17"/>
      <c r="M110" s="17"/>
      <c r="N110" s="17"/>
      <c r="O110" s="17"/>
      <c r="P110" s="17"/>
      <c r="Q110" s="17"/>
    </row>
    <row r="111" spans="1:17" x14ac:dyDescent="0.25">
      <c r="A111" s="6"/>
      <c r="B111" s="6"/>
      <c r="C111" s="6"/>
      <c r="D111" s="17"/>
      <c r="E111" s="17"/>
      <c r="F111" s="17"/>
      <c r="G111" s="6"/>
      <c r="H111" s="17"/>
      <c r="I111" s="17"/>
      <c r="J111" s="17"/>
      <c r="K111" s="17"/>
      <c r="L111" s="17"/>
      <c r="M111" s="17"/>
      <c r="N111" s="17"/>
      <c r="O111" s="17"/>
      <c r="P111" s="17"/>
      <c r="Q111" s="17"/>
    </row>
    <row r="112" spans="1:17" x14ac:dyDescent="0.25">
      <c r="A112" s="6"/>
      <c r="B112" s="6"/>
      <c r="C112" s="6"/>
      <c r="D112" s="17"/>
      <c r="E112" s="17"/>
      <c r="F112" s="17"/>
      <c r="G112" s="6"/>
      <c r="H112" s="17"/>
      <c r="I112" s="17"/>
      <c r="J112" s="17"/>
      <c r="K112" s="17"/>
      <c r="L112" s="17"/>
      <c r="M112" s="17"/>
      <c r="N112" s="17"/>
      <c r="O112" s="17"/>
      <c r="P112" s="17"/>
      <c r="Q112" s="17"/>
    </row>
    <row r="113" spans="1:17" x14ac:dyDescent="0.25">
      <c r="A113" s="6"/>
      <c r="B113" s="6"/>
      <c r="C113" s="6"/>
      <c r="D113" s="17"/>
      <c r="E113" s="17"/>
      <c r="F113" s="17"/>
      <c r="G113" s="6"/>
      <c r="H113" s="17"/>
      <c r="I113" s="17"/>
      <c r="J113" s="17"/>
      <c r="K113" s="17"/>
      <c r="L113" s="17"/>
      <c r="M113" s="17"/>
      <c r="N113" s="17"/>
      <c r="O113" s="17"/>
      <c r="P113" s="17"/>
      <c r="Q113" s="17"/>
    </row>
    <row r="114" spans="1:17" x14ac:dyDescent="0.25">
      <c r="A114" s="6"/>
      <c r="B114" s="6"/>
      <c r="C114" s="6"/>
      <c r="D114" s="17"/>
      <c r="E114" s="17"/>
      <c r="F114" s="17"/>
      <c r="G114" s="6"/>
      <c r="H114" s="17"/>
      <c r="I114" s="17"/>
      <c r="J114" s="17"/>
      <c r="K114" s="17"/>
      <c r="L114" s="17"/>
      <c r="M114" s="17"/>
      <c r="N114" s="17"/>
      <c r="O114" s="17"/>
      <c r="P114" s="17"/>
      <c r="Q114" s="17"/>
    </row>
    <row r="115" spans="1:17" x14ac:dyDescent="0.25">
      <c r="A115" s="6"/>
      <c r="B115" s="6"/>
      <c r="C115" s="6"/>
      <c r="D115" s="17"/>
      <c r="E115" s="17"/>
      <c r="F115" s="17"/>
      <c r="G115" s="6"/>
      <c r="H115" s="17"/>
      <c r="I115" s="17"/>
      <c r="J115" s="17"/>
      <c r="K115" s="17"/>
      <c r="L115" s="17"/>
      <c r="M115" s="17"/>
      <c r="N115" s="17"/>
      <c r="O115" s="17"/>
      <c r="P115" s="17"/>
      <c r="Q115" s="17"/>
    </row>
    <row r="116" spans="1:17" x14ac:dyDescent="0.25">
      <c r="A116" s="6"/>
      <c r="B116" s="6"/>
      <c r="C116" s="6"/>
      <c r="D116" s="17"/>
      <c r="E116" s="17"/>
      <c r="F116" s="17"/>
      <c r="G116" s="6"/>
      <c r="H116" s="17"/>
      <c r="I116" s="17"/>
      <c r="J116" s="17"/>
      <c r="K116" s="17"/>
      <c r="L116" s="17"/>
      <c r="M116" s="17"/>
      <c r="N116" s="17"/>
      <c r="O116" s="17"/>
      <c r="P116" s="17"/>
      <c r="Q116" s="17"/>
    </row>
    <row r="117" spans="1:17" x14ac:dyDescent="0.25">
      <c r="A117" s="6"/>
      <c r="B117" s="6"/>
      <c r="C117" s="6"/>
      <c r="D117" s="17"/>
      <c r="E117" s="17"/>
      <c r="F117" s="17"/>
      <c r="G117" s="6"/>
      <c r="H117" s="17"/>
      <c r="I117" s="17"/>
      <c r="J117" s="17"/>
      <c r="K117" s="17"/>
      <c r="L117" s="17"/>
      <c r="M117" s="17"/>
      <c r="N117" s="17"/>
      <c r="O117" s="17"/>
      <c r="P117" s="17"/>
      <c r="Q117" s="17"/>
    </row>
    <row r="118" spans="1:17" x14ac:dyDescent="0.25">
      <c r="A118" s="6"/>
      <c r="B118" s="6"/>
      <c r="C118" s="6"/>
      <c r="D118" s="17"/>
      <c r="E118" s="17"/>
      <c r="F118" s="17"/>
      <c r="G118" s="6"/>
      <c r="H118" s="17"/>
      <c r="I118" s="17"/>
      <c r="J118" s="17"/>
      <c r="K118" s="17"/>
      <c r="L118" s="17"/>
      <c r="M118" s="17"/>
      <c r="N118" s="17"/>
      <c r="O118" s="17"/>
      <c r="P118" s="17"/>
      <c r="Q118" s="17"/>
    </row>
    <row r="119" spans="1:17" x14ac:dyDescent="0.25">
      <c r="A119" s="6"/>
      <c r="B119" s="6"/>
      <c r="C119" s="6"/>
      <c r="D119" s="17"/>
      <c r="E119" s="17"/>
      <c r="F119" s="17"/>
      <c r="G119" s="6"/>
      <c r="H119" s="17"/>
      <c r="I119" s="17"/>
      <c r="J119" s="17"/>
      <c r="K119" s="17"/>
      <c r="L119" s="17"/>
      <c r="M119" s="17"/>
      <c r="N119" s="17"/>
      <c r="O119" s="17"/>
      <c r="P119" s="17"/>
      <c r="Q119" s="17"/>
    </row>
    <row r="120" spans="1:17" x14ac:dyDescent="0.25">
      <c r="A120" s="6"/>
      <c r="B120" s="6"/>
      <c r="C120" s="6"/>
      <c r="D120" s="17"/>
      <c r="E120" s="17"/>
      <c r="F120" s="17"/>
      <c r="G120" s="6"/>
      <c r="H120" s="17"/>
      <c r="I120" s="17"/>
      <c r="J120" s="17"/>
      <c r="K120" s="17"/>
      <c r="L120" s="17"/>
      <c r="M120" s="17"/>
      <c r="N120" s="17"/>
      <c r="O120" s="17"/>
      <c r="P120" s="17"/>
      <c r="Q120" s="17"/>
    </row>
    <row r="121" spans="1:17" x14ac:dyDescent="0.25">
      <c r="A121" s="6"/>
      <c r="B121" s="6"/>
      <c r="C121" s="6"/>
      <c r="D121" s="17"/>
      <c r="E121" s="17"/>
      <c r="F121" s="17"/>
      <c r="G121" s="6"/>
      <c r="H121" s="17"/>
      <c r="I121" s="17"/>
      <c r="J121" s="17"/>
      <c r="K121" s="17"/>
      <c r="L121" s="17"/>
      <c r="M121" s="17"/>
      <c r="N121" s="17"/>
      <c r="O121" s="17"/>
      <c r="P121" s="17"/>
      <c r="Q121" s="17"/>
    </row>
    <row r="122" spans="1:17" x14ac:dyDescent="0.25">
      <c r="A122" s="6"/>
      <c r="B122" s="6"/>
      <c r="C122" s="6"/>
      <c r="D122" s="17"/>
      <c r="E122" s="17"/>
      <c r="F122" s="17"/>
      <c r="G122" s="6"/>
      <c r="H122" s="17"/>
      <c r="I122" s="17"/>
      <c r="J122" s="17"/>
      <c r="K122" s="17"/>
      <c r="L122" s="17"/>
      <c r="M122" s="17"/>
      <c r="N122" s="17"/>
      <c r="O122" s="17"/>
      <c r="P122" s="17"/>
      <c r="Q122" s="17"/>
    </row>
    <row r="123" spans="1:17" x14ac:dyDescent="0.25">
      <c r="A123" s="6"/>
      <c r="B123" s="6"/>
      <c r="C123" s="6"/>
      <c r="D123" s="17"/>
      <c r="E123" s="17"/>
      <c r="F123" s="17"/>
      <c r="G123" s="6"/>
      <c r="H123" s="17"/>
      <c r="I123" s="17"/>
      <c r="J123" s="17"/>
      <c r="K123" s="17"/>
      <c r="L123" s="17"/>
      <c r="M123" s="17"/>
      <c r="N123" s="17"/>
      <c r="O123" s="17"/>
      <c r="P123" s="17"/>
      <c r="Q123" s="17"/>
    </row>
    <row r="124" spans="1:17" x14ac:dyDescent="0.25">
      <c r="A124" s="6"/>
      <c r="B124" s="6"/>
      <c r="C124" s="6"/>
      <c r="D124" s="17"/>
      <c r="E124" s="17"/>
      <c r="F124" s="17"/>
      <c r="G124" s="6"/>
      <c r="H124" s="17"/>
      <c r="I124" s="17"/>
      <c r="J124" s="17"/>
      <c r="K124" s="17"/>
      <c r="L124" s="17"/>
      <c r="M124" s="17"/>
      <c r="N124" s="17"/>
      <c r="O124" s="17"/>
      <c r="P124" s="17"/>
      <c r="Q124" s="17"/>
    </row>
    <row r="125" spans="1:17" x14ac:dyDescent="0.25">
      <c r="A125" s="6"/>
      <c r="B125" s="6"/>
      <c r="C125" s="6"/>
      <c r="D125" s="17"/>
      <c r="E125" s="17"/>
      <c r="F125" s="17"/>
      <c r="G125" s="6"/>
      <c r="H125" s="17"/>
      <c r="I125" s="17"/>
      <c r="J125" s="17"/>
      <c r="K125" s="17"/>
      <c r="L125" s="17"/>
      <c r="M125" s="17"/>
      <c r="N125" s="17"/>
      <c r="O125" s="17"/>
      <c r="P125" s="17"/>
      <c r="Q125" s="17"/>
    </row>
    <row r="126" spans="1:17" x14ac:dyDescent="0.25">
      <c r="A126" s="6"/>
      <c r="B126" s="6"/>
      <c r="C126" s="6"/>
      <c r="D126" s="17"/>
      <c r="E126" s="17"/>
      <c r="F126" s="17"/>
      <c r="G126" s="6"/>
      <c r="H126" s="17"/>
      <c r="I126" s="17"/>
      <c r="J126" s="17"/>
      <c r="K126" s="17"/>
      <c r="L126" s="17"/>
      <c r="M126" s="17"/>
      <c r="N126" s="17"/>
      <c r="O126" s="17"/>
      <c r="P126" s="17"/>
      <c r="Q126" s="17"/>
    </row>
    <row r="127" spans="1:17" x14ac:dyDescent="0.25">
      <c r="A127" s="6"/>
      <c r="B127" s="6"/>
      <c r="C127" s="6"/>
      <c r="D127" s="17"/>
      <c r="E127" s="17"/>
      <c r="F127" s="17"/>
      <c r="G127" s="6"/>
      <c r="H127" s="17"/>
      <c r="I127" s="17"/>
      <c r="J127" s="17"/>
      <c r="K127" s="17"/>
      <c r="L127" s="17"/>
      <c r="M127" s="17"/>
      <c r="N127" s="17"/>
      <c r="O127" s="17"/>
      <c r="P127" s="17"/>
      <c r="Q127" s="17"/>
    </row>
    <row r="128" spans="1:17" x14ac:dyDescent="0.25">
      <c r="A128" s="6"/>
      <c r="B128" s="6"/>
      <c r="C128" s="6"/>
      <c r="D128" s="17"/>
      <c r="E128" s="17"/>
      <c r="F128" s="17"/>
      <c r="G128" s="6"/>
      <c r="H128" s="17"/>
      <c r="I128" s="17"/>
      <c r="J128" s="17"/>
      <c r="K128" s="17"/>
      <c r="L128" s="17"/>
      <c r="M128" s="17"/>
      <c r="N128" s="17"/>
      <c r="O128" s="17"/>
      <c r="P128" s="17"/>
      <c r="Q128" s="17"/>
    </row>
    <row r="129" spans="1:17" x14ac:dyDescent="0.25">
      <c r="A129" s="6"/>
      <c r="B129" s="6"/>
      <c r="C129" s="6"/>
      <c r="D129" s="17"/>
      <c r="E129" s="17"/>
      <c r="F129" s="17"/>
      <c r="G129" s="6"/>
      <c r="H129" s="17"/>
      <c r="I129" s="17"/>
      <c r="J129" s="17"/>
      <c r="K129" s="17"/>
      <c r="L129" s="17"/>
      <c r="M129" s="17"/>
      <c r="N129" s="17"/>
      <c r="O129" s="17"/>
      <c r="P129" s="17"/>
      <c r="Q129" s="17"/>
    </row>
    <row r="130" spans="1:17" x14ac:dyDescent="0.25">
      <c r="A130" s="6"/>
      <c r="B130" s="6"/>
      <c r="C130" s="6"/>
      <c r="D130" s="17"/>
      <c r="E130" s="17"/>
      <c r="F130" s="17"/>
      <c r="G130" s="6"/>
      <c r="H130" s="17"/>
      <c r="I130" s="17"/>
      <c r="J130" s="17"/>
      <c r="K130" s="17"/>
      <c r="L130" s="17"/>
      <c r="M130" s="17"/>
      <c r="N130" s="17"/>
      <c r="O130" s="17"/>
      <c r="P130" s="17"/>
      <c r="Q130" s="17"/>
    </row>
    <row r="131" spans="1:17" x14ac:dyDescent="0.25">
      <c r="A131" s="6"/>
      <c r="B131" s="6"/>
      <c r="C131" s="6"/>
      <c r="D131" s="17"/>
      <c r="E131" s="17"/>
      <c r="F131" s="17"/>
      <c r="G131" s="6"/>
      <c r="H131" s="17"/>
      <c r="I131" s="17"/>
      <c r="J131" s="17"/>
      <c r="K131" s="17"/>
      <c r="L131" s="17"/>
      <c r="M131" s="17"/>
      <c r="N131" s="17"/>
      <c r="O131" s="17"/>
      <c r="P131" s="17"/>
      <c r="Q131" s="17"/>
    </row>
    <row r="132" spans="1:17" x14ac:dyDescent="0.25">
      <c r="A132" s="6"/>
      <c r="B132" s="6"/>
      <c r="C132" s="6"/>
      <c r="D132" s="17"/>
      <c r="E132" s="17"/>
      <c r="F132" s="17"/>
      <c r="G132" s="6"/>
      <c r="H132" s="17"/>
      <c r="I132" s="17"/>
      <c r="J132" s="17"/>
      <c r="K132" s="17"/>
      <c r="L132" s="17"/>
      <c r="M132" s="17"/>
      <c r="N132" s="17"/>
      <c r="O132" s="17"/>
      <c r="P132" s="17"/>
      <c r="Q132" s="17"/>
    </row>
    <row r="133" spans="1:17" x14ac:dyDescent="0.25">
      <c r="A133" s="6"/>
      <c r="B133" s="6"/>
      <c r="C133" s="6"/>
      <c r="D133" s="17"/>
      <c r="E133" s="17"/>
      <c r="F133" s="17"/>
      <c r="G133" s="6"/>
      <c r="H133" s="17"/>
      <c r="I133" s="17"/>
      <c r="J133" s="17"/>
      <c r="K133" s="17"/>
      <c r="L133" s="17"/>
      <c r="M133" s="17"/>
      <c r="N133" s="17"/>
      <c r="O133" s="17"/>
      <c r="P133" s="17"/>
      <c r="Q133" s="17"/>
    </row>
    <row r="134" spans="1:17" x14ac:dyDescent="0.25">
      <c r="A134" s="6"/>
      <c r="B134" s="6"/>
      <c r="C134" s="6"/>
      <c r="D134" s="17"/>
      <c r="E134" s="17"/>
      <c r="F134" s="17"/>
      <c r="G134" s="6"/>
      <c r="H134" s="17"/>
      <c r="I134" s="17"/>
      <c r="J134" s="17"/>
      <c r="K134" s="17"/>
      <c r="L134" s="17"/>
      <c r="M134" s="17"/>
      <c r="N134" s="17"/>
      <c r="O134" s="17"/>
      <c r="P134" s="17"/>
      <c r="Q134" s="17"/>
    </row>
    <row r="135" spans="1:17" x14ac:dyDescent="0.25">
      <c r="A135" s="6"/>
      <c r="B135" s="6"/>
      <c r="C135" s="6"/>
      <c r="D135" s="17"/>
      <c r="E135" s="17"/>
      <c r="F135" s="17"/>
      <c r="G135" s="6"/>
      <c r="H135" s="17"/>
      <c r="I135" s="17"/>
      <c r="J135" s="17"/>
      <c r="K135" s="17"/>
      <c r="L135" s="17"/>
      <c r="M135" s="17"/>
      <c r="N135" s="17"/>
      <c r="O135" s="17"/>
      <c r="P135" s="17"/>
      <c r="Q135" s="17"/>
    </row>
    <row r="136" spans="1:17" x14ac:dyDescent="0.25">
      <c r="A136" s="6"/>
      <c r="B136" s="6"/>
      <c r="C136" s="6"/>
      <c r="D136" s="17"/>
      <c r="E136" s="17"/>
      <c r="F136" s="17"/>
      <c r="G136" s="6"/>
      <c r="H136" s="17"/>
      <c r="I136" s="17"/>
      <c r="J136" s="17"/>
      <c r="K136" s="17"/>
      <c r="L136" s="17"/>
      <c r="M136" s="17"/>
      <c r="N136" s="17"/>
      <c r="O136" s="17"/>
      <c r="P136" s="17"/>
      <c r="Q136" s="17"/>
    </row>
    <row r="137" spans="1:17" x14ac:dyDescent="0.25">
      <c r="A137" s="6"/>
      <c r="B137" s="6"/>
      <c r="C137" s="6"/>
      <c r="D137" s="17"/>
      <c r="E137" s="17"/>
      <c r="F137" s="17"/>
      <c r="G137" s="6"/>
      <c r="H137" s="17"/>
      <c r="I137" s="17"/>
      <c r="J137" s="17"/>
      <c r="K137" s="17"/>
      <c r="L137" s="17"/>
      <c r="M137" s="17"/>
      <c r="N137" s="17"/>
      <c r="O137" s="17"/>
      <c r="P137" s="17"/>
      <c r="Q137" s="17"/>
    </row>
    <row r="138" spans="1:17" x14ac:dyDescent="0.25">
      <c r="A138" s="6"/>
      <c r="B138" s="6"/>
      <c r="C138" s="6"/>
      <c r="D138" s="17"/>
      <c r="E138" s="17"/>
      <c r="F138" s="17"/>
      <c r="G138" s="6"/>
      <c r="H138" s="17"/>
      <c r="I138" s="17"/>
      <c r="J138" s="17"/>
      <c r="K138" s="17"/>
      <c r="L138" s="17"/>
      <c r="M138" s="17"/>
      <c r="N138" s="17"/>
      <c r="O138" s="17"/>
      <c r="P138" s="17"/>
      <c r="Q138" s="17"/>
    </row>
    <row r="139" spans="1:17" x14ac:dyDescent="0.25">
      <c r="A139" s="6"/>
      <c r="B139" s="6"/>
      <c r="C139" s="6"/>
      <c r="D139" s="17"/>
      <c r="E139" s="17"/>
      <c r="F139" s="17"/>
      <c r="G139" s="6"/>
      <c r="H139" s="17"/>
      <c r="I139" s="17"/>
      <c r="J139" s="17"/>
      <c r="K139" s="17"/>
      <c r="L139" s="17"/>
      <c r="M139" s="17"/>
      <c r="N139" s="17"/>
      <c r="O139" s="17"/>
      <c r="P139" s="17"/>
      <c r="Q139" s="17"/>
    </row>
    <row r="140" spans="1:17" x14ac:dyDescent="0.25">
      <c r="A140" s="6"/>
      <c r="B140" s="6"/>
      <c r="C140" s="6"/>
      <c r="D140" s="17"/>
      <c r="E140" s="17"/>
      <c r="F140" s="17"/>
      <c r="G140" s="6"/>
      <c r="H140" s="17"/>
      <c r="I140" s="17"/>
      <c r="J140" s="17"/>
      <c r="K140" s="17"/>
      <c r="L140" s="17"/>
      <c r="M140" s="17"/>
      <c r="N140" s="17"/>
      <c r="O140" s="17"/>
      <c r="P140" s="17"/>
      <c r="Q140" s="17"/>
    </row>
    <row r="141" spans="1:17" x14ac:dyDescent="0.25">
      <c r="A141" s="6"/>
      <c r="B141" s="6"/>
      <c r="C141" s="6"/>
      <c r="D141" s="17"/>
      <c r="E141" s="17"/>
      <c r="F141" s="17"/>
      <c r="G141" s="6"/>
      <c r="H141" s="17"/>
      <c r="I141" s="17"/>
      <c r="J141" s="17"/>
      <c r="K141" s="17"/>
      <c r="L141" s="17"/>
      <c r="M141" s="17"/>
      <c r="N141" s="17"/>
      <c r="O141" s="17"/>
      <c r="P141" s="17"/>
      <c r="Q141" s="17"/>
    </row>
    <row r="142" spans="1:17" x14ac:dyDescent="0.25">
      <c r="A142" s="6"/>
      <c r="B142" s="6"/>
      <c r="C142" s="6"/>
      <c r="D142" s="17"/>
      <c r="E142" s="17"/>
      <c r="F142" s="17"/>
      <c r="G142" s="6"/>
      <c r="H142" s="17"/>
      <c r="I142" s="17"/>
      <c r="J142" s="17"/>
      <c r="K142" s="17"/>
      <c r="L142" s="17"/>
      <c r="M142" s="17"/>
      <c r="N142" s="17"/>
      <c r="O142" s="17"/>
      <c r="P142" s="17"/>
      <c r="Q142" s="17"/>
    </row>
    <row r="143" spans="1:17" x14ac:dyDescent="0.25">
      <c r="A143" s="6"/>
      <c r="B143" s="6"/>
      <c r="C143" s="6"/>
      <c r="D143" s="17"/>
      <c r="E143" s="17"/>
      <c r="F143" s="17"/>
      <c r="G143" s="6"/>
      <c r="H143" s="17"/>
      <c r="I143" s="17"/>
      <c r="J143" s="17"/>
      <c r="K143" s="17"/>
      <c r="L143" s="17"/>
      <c r="M143" s="17"/>
      <c r="N143" s="17"/>
      <c r="O143" s="17"/>
      <c r="P143" s="17"/>
      <c r="Q143" s="17"/>
    </row>
    <row r="144" spans="1:17" x14ac:dyDescent="0.25">
      <c r="A144" s="6"/>
      <c r="B144" s="6"/>
      <c r="C144" s="6"/>
      <c r="D144" s="17"/>
      <c r="E144" s="17"/>
      <c r="F144" s="17"/>
      <c r="G144" s="6"/>
      <c r="H144" s="17"/>
      <c r="I144" s="17"/>
      <c r="J144" s="17"/>
      <c r="K144" s="17"/>
      <c r="L144" s="17"/>
      <c r="M144" s="17"/>
      <c r="N144" s="17"/>
      <c r="O144" s="17"/>
      <c r="P144" s="17"/>
      <c r="Q144" s="17"/>
    </row>
    <row r="145" spans="1:17" x14ac:dyDescent="0.25">
      <c r="A145" s="6"/>
      <c r="B145" s="6"/>
      <c r="C145" s="6"/>
      <c r="D145" s="17"/>
      <c r="E145" s="17"/>
      <c r="F145" s="17"/>
      <c r="G145" s="6"/>
      <c r="H145" s="17"/>
      <c r="I145" s="17"/>
      <c r="J145" s="17"/>
      <c r="K145" s="17"/>
      <c r="L145" s="17"/>
      <c r="M145" s="17"/>
      <c r="N145" s="17"/>
      <c r="O145" s="17"/>
      <c r="P145" s="17"/>
      <c r="Q145" s="17"/>
    </row>
    <row r="146" spans="1:17" x14ac:dyDescent="0.25">
      <c r="A146" s="6"/>
      <c r="B146" s="6"/>
      <c r="C146" s="6"/>
      <c r="D146" s="17"/>
      <c r="E146" s="17"/>
      <c r="F146" s="17"/>
      <c r="G146" s="6"/>
      <c r="H146" s="17"/>
      <c r="I146" s="17"/>
      <c r="J146" s="17"/>
      <c r="K146" s="17"/>
      <c r="L146" s="17"/>
      <c r="M146" s="17"/>
      <c r="N146" s="17"/>
      <c r="O146" s="17"/>
      <c r="P146" s="17"/>
      <c r="Q146" s="17"/>
    </row>
    <row r="147" spans="1:17" x14ac:dyDescent="0.25">
      <c r="A147" s="6"/>
      <c r="B147" s="6"/>
      <c r="C147" s="6"/>
      <c r="D147" s="17"/>
      <c r="E147" s="17"/>
      <c r="F147" s="17"/>
      <c r="G147" s="6"/>
      <c r="H147" s="17"/>
      <c r="I147" s="17"/>
      <c r="J147" s="17"/>
      <c r="K147" s="17"/>
      <c r="L147" s="17"/>
      <c r="M147" s="17"/>
      <c r="N147" s="17"/>
      <c r="O147" s="17"/>
      <c r="P147" s="17"/>
      <c r="Q147" s="17"/>
    </row>
    <row r="148" spans="1:17" x14ac:dyDescent="0.25">
      <c r="A148" s="6"/>
      <c r="B148" s="6"/>
      <c r="C148" s="6"/>
      <c r="D148" s="17"/>
      <c r="E148" s="17"/>
      <c r="F148" s="17"/>
      <c r="G148" s="6"/>
      <c r="H148" s="17"/>
      <c r="I148" s="17"/>
      <c r="J148" s="17"/>
      <c r="K148" s="17"/>
      <c r="L148" s="17"/>
      <c r="M148" s="17"/>
      <c r="N148" s="17"/>
      <c r="O148" s="17"/>
      <c r="P148" s="17"/>
      <c r="Q148" s="17"/>
    </row>
    <row r="149" spans="1:17" x14ac:dyDescent="0.25">
      <c r="A149" s="6"/>
      <c r="B149" s="6"/>
      <c r="C149" s="6"/>
      <c r="D149" s="17"/>
      <c r="E149" s="17"/>
      <c r="F149" s="17"/>
      <c r="G149" s="6"/>
      <c r="H149" s="17"/>
      <c r="I149" s="17"/>
      <c r="J149" s="17"/>
      <c r="K149" s="17"/>
      <c r="L149" s="17"/>
      <c r="M149" s="17"/>
      <c r="N149" s="17"/>
      <c r="O149" s="17"/>
      <c r="P149" s="17"/>
      <c r="Q149" s="17"/>
    </row>
    <row r="150" spans="1:17" x14ac:dyDescent="0.25">
      <c r="A150" s="6"/>
      <c r="B150" s="6"/>
      <c r="C150" s="6"/>
      <c r="D150" s="17"/>
      <c r="E150" s="17"/>
      <c r="F150" s="17"/>
      <c r="G150" s="6"/>
      <c r="H150" s="17"/>
      <c r="I150" s="17"/>
      <c r="J150" s="17"/>
      <c r="K150" s="17"/>
      <c r="L150" s="17"/>
      <c r="M150" s="17"/>
      <c r="N150" s="17"/>
      <c r="O150" s="17"/>
      <c r="P150" s="17"/>
      <c r="Q150" s="17"/>
    </row>
    <row r="151" spans="1:17" x14ac:dyDescent="0.25">
      <c r="A151" s="6"/>
      <c r="B151" s="6"/>
      <c r="C151" s="6"/>
      <c r="D151" s="17"/>
      <c r="E151" s="17"/>
      <c r="F151" s="17"/>
      <c r="G151" s="6"/>
      <c r="H151" s="17"/>
      <c r="I151" s="17"/>
      <c r="J151" s="17"/>
      <c r="K151" s="17"/>
      <c r="L151" s="17"/>
      <c r="M151" s="17"/>
      <c r="N151" s="17"/>
      <c r="O151" s="17"/>
      <c r="P151" s="17"/>
      <c r="Q151" s="17"/>
    </row>
    <row r="152" spans="1:17" x14ac:dyDescent="0.25">
      <c r="A152" s="6"/>
      <c r="B152" s="6"/>
      <c r="C152" s="6"/>
      <c r="D152" s="17"/>
      <c r="E152" s="17"/>
      <c r="F152" s="17"/>
      <c r="G152" s="6"/>
      <c r="H152" s="17"/>
      <c r="I152" s="17"/>
      <c r="J152" s="17"/>
      <c r="K152" s="17"/>
      <c r="L152" s="17"/>
      <c r="M152" s="17"/>
      <c r="N152" s="17"/>
      <c r="O152" s="17"/>
      <c r="P152" s="17"/>
      <c r="Q152" s="17"/>
    </row>
    <row r="153" spans="1:17" x14ac:dyDescent="0.25">
      <c r="A153" s="6"/>
      <c r="B153" s="6"/>
      <c r="C153" s="6"/>
      <c r="D153" s="17"/>
      <c r="E153" s="17"/>
      <c r="F153" s="17"/>
      <c r="G153" s="6"/>
      <c r="H153" s="17"/>
      <c r="I153" s="17"/>
      <c r="J153" s="17"/>
      <c r="K153" s="17"/>
      <c r="L153" s="17"/>
      <c r="M153" s="17"/>
      <c r="N153" s="17"/>
      <c r="O153" s="17"/>
      <c r="P153" s="17"/>
      <c r="Q153" s="17"/>
    </row>
    <row r="154" spans="1:17" x14ac:dyDescent="0.25">
      <c r="A154" s="6"/>
      <c r="B154" s="6"/>
      <c r="C154" s="6"/>
      <c r="D154" s="17"/>
      <c r="E154" s="17"/>
      <c r="F154" s="17"/>
      <c r="G154" s="6"/>
      <c r="H154" s="17"/>
      <c r="I154" s="17"/>
      <c r="J154" s="17"/>
      <c r="K154" s="17"/>
      <c r="L154" s="17"/>
      <c r="M154" s="17"/>
      <c r="N154" s="17"/>
      <c r="O154" s="17"/>
      <c r="P154" s="17"/>
      <c r="Q154" s="17"/>
    </row>
    <row r="155" spans="1:17" x14ac:dyDescent="0.25">
      <c r="A155" s="6"/>
      <c r="B155" s="6"/>
      <c r="C155" s="6"/>
      <c r="D155" s="17"/>
      <c r="E155" s="17"/>
      <c r="F155" s="17"/>
      <c r="G155" s="6"/>
      <c r="H155" s="17"/>
      <c r="I155" s="17"/>
      <c r="J155" s="17"/>
      <c r="K155" s="17"/>
      <c r="L155" s="17"/>
      <c r="M155" s="17"/>
      <c r="N155" s="17"/>
      <c r="O155" s="17"/>
      <c r="P155" s="17"/>
      <c r="Q155" s="17"/>
    </row>
    <row r="156" spans="1:17" x14ac:dyDescent="0.25">
      <c r="A156" s="6"/>
      <c r="B156" s="6"/>
      <c r="C156" s="6"/>
      <c r="D156" s="17"/>
      <c r="E156" s="17"/>
      <c r="F156" s="17"/>
      <c r="G156" s="6"/>
      <c r="H156" s="17"/>
      <c r="I156" s="17"/>
      <c r="J156" s="17"/>
      <c r="K156" s="17"/>
      <c r="L156" s="17"/>
      <c r="M156" s="17"/>
      <c r="N156" s="17"/>
      <c r="O156" s="17"/>
      <c r="P156" s="17"/>
      <c r="Q156" s="17"/>
    </row>
    <row r="157" spans="1:17" x14ac:dyDescent="0.25">
      <c r="A157" s="6"/>
      <c r="B157" s="6"/>
      <c r="C157" s="6"/>
      <c r="D157" s="17"/>
      <c r="E157" s="17"/>
      <c r="F157" s="17"/>
      <c r="G157" s="6"/>
      <c r="H157" s="17"/>
      <c r="I157" s="17"/>
      <c r="J157" s="17"/>
      <c r="K157" s="17"/>
      <c r="L157" s="17"/>
      <c r="M157" s="17"/>
      <c r="N157" s="17"/>
      <c r="O157" s="17"/>
      <c r="P157" s="17"/>
      <c r="Q157" s="17"/>
    </row>
    <row r="158" spans="1:17" x14ac:dyDescent="0.25">
      <c r="A158" s="6"/>
      <c r="B158" s="6"/>
      <c r="C158" s="6"/>
      <c r="D158" s="17"/>
      <c r="E158" s="17"/>
      <c r="F158" s="17"/>
      <c r="G158" s="6"/>
      <c r="H158" s="17"/>
      <c r="I158" s="17"/>
      <c r="J158" s="17"/>
      <c r="K158" s="17"/>
      <c r="L158" s="17"/>
      <c r="M158" s="17"/>
      <c r="N158" s="17"/>
      <c r="O158" s="17"/>
      <c r="P158" s="17"/>
      <c r="Q158" s="17"/>
    </row>
    <row r="159" spans="1:17" x14ac:dyDescent="0.25">
      <c r="A159" s="6"/>
      <c r="B159" s="6"/>
      <c r="C159" s="6"/>
      <c r="D159" s="17"/>
      <c r="E159" s="17"/>
      <c r="F159" s="17"/>
      <c r="G159" s="6"/>
      <c r="H159" s="17"/>
      <c r="I159" s="17"/>
      <c r="J159" s="17"/>
      <c r="K159" s="17"/>
      <c r="L159" s="17"/>
      <c r="M159" s="17"/>
      <c r="N159" s="17"/>
      <c r="O159" s="17"/>
      <c r="P159" s="17"/>
      <c r="Q159" s="17"/>
    </row>
    <row r="160" spans="1:17" x14ac:dyDescent="0.25">
      <c r="A160" s="6"/>
      <c r="B160" s="6"/>
      <c r="C160" s="6"/>
      <c r="D160" s="17"/>
      <c r="E160" s="17"/>
      <c r="F160" s="17"/>
      <c r="G160" s="6"/>
      <c r="H160" s="17"/>
      <c r="I160" s="17"/>
      <c r="J160" s="17"/>
      <c r="K160" s="17"/>
      <c r="L160" s="17"/>
      <c r="M160" s="17"/>
      <c r="N160" s="17"/>
      <c r="O160" s="17"/>
      <c r="P160" s="17"/>
      <c r="Q160" s="17"/>
    </row>
    <row r="161" spans="1:17" x14ac:dyDescent="0.25">
      <c r="A161" s="6"/>
      <c r="B161" s="6"/>
      <c r="C161" s="6"/>
      <c r="D161" s="17"/>
      <c r="E161" s="17"/>
      <c r="F161" s="17"/>
      <c r="G161" s="6"/>
      <c r="H161" s="17"/>
      <c r="I161" s="17"/>
      <c r="J161" s="17"/>
      <c r="K161" s="17"/>
      <c r="L161" s="17"/>
      <c r="M161" s="17"/>
      <c r="N161" s="17"/>
      <c r="O161" s="17"/>
      <c r="P161" s="17"/>
      <c r="Q161" s="17"/>
    </row>
    <row r="162" spans="1:17" x14ac:dyDescent="0.25">
      <c r="A162" s="6"/>
      <c r="B162" s="6"/>
      <c r="C162" s="6"/>
      <c r="D162" s="17"/>
      <c r="E162" s="17"/>
      <c r="F162" s="17"/>
      <c r="G162" s="6"/>
      <c r="H162" s="17"/>
      <c r="I162" s="17"/>
      <c r="J162" s="17"/>
      <c r="K162" s="17"/>
      <c r="L162" s="17"/>
      <c r="M162" s="17"/>
      <c r="N162" s="17"/>
      <c r="O162" s="17"/>
      <c r="P162" s="17"/>
      <c r="Q162" s="17"/>
    </row>
  </sheetData>
  <mergeCells count="23">
    <mergeCell ref="A2:T2"/>
    <mergeCell ref="A4:S4"/>
    <mergeCell ref="A41:B41"/>
    <mergeCell ref="P1:S1"/>
    <mergeCell ref="A7:B7"/>
    <mergeCell ref="A38:B38"/>
    <mergeCell ref="A5:A6"/>
    <mergeCell ref="B5:B6"/>
    <mergeCell ref="G5:G6"/>
    <mergeCell ref="H5:H6"/>
    <mergeCell ref="I5:I6"/>
    <mergeCell ref="J5:J6"/>
    <mergeCell ref="P5:P6"/>
    <mergeCell ref="Q5:Q6"/>
    <mergeCell ref="R5:R6"/>
    <mergeCell ref="S5:S6"/>
    <mergeCell ref="A3:T3"/>
    <mergeCell ref="T5:T6"/>
    <mergeCell ref="K5:K6"/>
    <mergeCell ref="L5:L6"/>
    <mergeCell ref="M5:M6"/>
    <mergeCell ref="N5:N6"/>
    <mergeCell ref="O5:O6"/>
  </mergeCells>
  <pageMargins left="0" right="0" top="0" bottom="0.5" header="0" footer="0.5"/>
  <pageSetup paperSize="9" orientation="landscape"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130"/>
  <sheetViews>
    <sheetView workbookViewId="0">
      <selection activeCell="A2" sqref="A2:S2"/>
    </sheetView>
  </sheetViews>
  <sheetFormatPr defaultRowHeight="15.75" outlineLevelCol="1" x14ac:dyDescent="0.25"/>
  <cols>
    <col min="1" max="1" width="4.85546875" style="1" customWidth="1"/>
    <col min="2" max="2" width="16.5703125" style="21" customWidth="1"/>
    <col min="3" max="3" width="8.42578125" style="9" customWidth="1"/>
    <col min="4" max="4" width="8" style="9" customWidth="1"/>
    <col min="5" max="5" width="9.140625" style="9" customWidth="1"/>
    <col min="6" max="6" width="8.5703125" style="9" customWidth="1"/>
    <col min="7" max="7" width="5.85546875" style="9" customWidth="1" outlineLevel="1"/>
    <col min="8" max="8" width="7.42578125" style="9" customWidth="1"/>
    <col min="9" max="9" width="5.85546875" style="9" customWidth="1" outlineLevel="1"/>
    <col min="10" max="10" width="6.85546875" style="9" customWidth="1"/>
    <col min="11" max="11" width="5.140625" style="9" customWidth="1" outlineLevel="1"/>
    <col min="12" max="12" width="7.140625" style="9" customWidth="1"/>
    <col min="13" max="13" width="5.85546875" style="9" customWidth="1" outlineLevel="1"/>
    <col min="14" max="14" width="7.85546875" style="9" customWidth="1"/>
    <col min="15" max="15" width="5.85546875" style="9" customWidth="1" outlineLevel="1"/>
    <col min="16" max="16" width="6.85546875" style="9" customWidth="1"/>
    <col min="17" max="17" width="8" style="9" customWidth="1"/>
    <col min="18" max="18" width="7.140625" style="9" customWidth="1" outlineLevel="1"/>
    <col min="19" max="19" width="8.42578125" style="9" customWidth="1"/>
    <col min="20" max="16384" width="9.140625" style="1"/>
  </cols>
  <sheetData>
    <row r="1" spans="1:19" x14ac:dyDescent="0.25">
      <c r="R1" s="74" t="s">
        <v>134</v>
      </c>
      <c r="S1" s="74"/>
    </row>
    <row r="2" spans="1:19" ht="44.25" customHeight="1" x14ac:dyDescent="0.25">
      <c r="A2" s="67" t="s">
        <v>137</v>
      </c>
      <c r="B2" s="67"/>
      <c r="C2" s="67"/>
      <c r="D2" s="67"/>
      <c r="E2" s="67"/>
      <c r="F2" s="67"/>
      <c r="G2" s="67"/>
      <c r="H2" s="67"/>
      <c r="I2" s="67"/>
      <c r="J2" s="67"/>
      <c r="K2" s="67"/>
      <c r="L2" s="67"/>
      <c r="M2" s="67"/>
      <c r="N2" s="67"/>
      <c r="O2" s="67"/>
      <c r="P2" s="67"/>
      <c r="Q2" s="67"/>
      <c r="R2" s="67"/>
      <c r="S2" s="67"/>
    </row>
    <row r="3" spans="1:19" ht="16.5" customHeight="1" x14ac:dyDescent="0.25">
      <c r="A3" s="83" t="s">
        <v>135</v>
      </c>
      <c r="B3" s="83"/>
      <c r="C3" s="83"/>
      <c r="D3" s="83"/>
      <c r="E3" s="83"/>
      <c r="F3" s="83"/>
      <c r="G3" s="83"/>
      <c r="H3" s="83"/>
      <c r="I3" s="83"/>
      <c r="J3" s="83"/>
      <c r="K3" s="83"/>
      <c r="L3" s="83"/>
      <c r="M3" s="83"/>
      <c r="N3" s="83"/>
      <c r="O3" s="83"/>
      <c r="P3" s="83"/>
      <c r="Q3" s="83"/>
      <c r="R3" s="83"/>
      <c r="S3" s="83"/>
    </row>
    <row r="4" spans="1:19" ht="7.5" customHeight="1" x14ac:dyDescent="0.25">
      <c r="A4" s="81"/>
      <c r="B4" s="81"/>
      <c r="C4" s="81"/>
      <c r="D4" s="81"/>
      <c r="E4" s="81"/>
      <c r="F4" s="81"/>
      <c r="G4" s="81"/>
      <c r="H4" s="81"/>
      <c r="I4" s="81"/>
      <c r="J4" s="81"/>
      <c r="K4" s="81"/>
      <c r="L4" s="81"/>
      <c r="M4" s="81"/>
      <c r="N4" s="81"/>
      <c r="O4" s="81"/>
      <c r="P4" s="81"/>
      <c r="Q4" s="81"/>
      <c r="R4" s="81"/>
      <c r="S4" s="81"/>
    </row>
    <row r="5" spans="1:19" s="13" customFormat="1" ht="63.75" customHeight="1" x14ac:dyDescent="0.2">
      <c r="A5" s="12" t="s">
        <v>1</v>
      </c>
      <c r="B5" s="15" t="s">
        <v>6</v>
      </c>
      <c r="C5" s="12" t="s">
        <v>7</v>
      </c>
      <c r="D5" s="12" t="s">
        <v>8</v>
      </c>
      <c r="E5" s="12" t="s">
        <v>9</v>
      </c>
      <c r="F5" s="12" t="s">
        <v>10</v>
      </c>
      <c r="G5" s="12" t="s">
        <v>11</v>
      </c>
      <c r="H5" s="12" t="s">
        <v>12</v>
      </c>
      <c r="I5" s="12" t="s">
        <v>11</v>
      </c>
      <c r="J5" s="12" t="s">
        <v>13</v>
      </c>
      <c r="K5" s="12" t="s">
        <v>11</v>
      </c>
      <c r="L5" s="12" t="s">
        <v>14</v>
      </c>
      <c r="M5" s="12" t="s">
        <v>11</v>
      </c>
      <c r="N5" s="12" t="s">
        <v>15</v>
      </c>
      <c r="O5" s="12" t="s">
        <v>11</v>
      </c>
      <c r="P5" s="12" t="s">
        <v>16</v>
      </c>
      <c r="Q5" s="12" t="s">
        <v>65</v>
      </c>
      <c r="R5" s="12" t="s">
        <v>11</v>
      </c>
      <c r="S5" s="12" t="s">
        <v>18</v>
      </c>
    </row>
    <row r="6" spans="1:19" ht="30" customHeight="1" x14ac:dyDescent="0.25">
      <c r="A6" s="7">
        <v>1</v>
      </c>
      <c r="B6" s="22" t="s">
        <v>21</v>
      </c>
      <c r="C6" s="8"/>
      <c r="D6" s="8"/>
      <c r="E6" s="8"/>
      <c r="F6" s="8"/>
      <c r="G6" s="8"/>
      <c r="H6" s="8"/>
      <c r="I6" s="8"/>
      <c r="J6" s="8"/>
      <c r="K6" s="8"/>
      <c r="L6" s="8"/>
      <c r="M6" s="8"/>
      <c r="N6" s="8"/>
      <c r="O6" s="8"/>
      <c r="P6" s="8"/>
      <c r="Q6" s="8"/>
      <c r="R6" s="8"/>
      <c r="S6" s="20"/>
    </row>
    <row r="7" spans="1:19" ht="30" customHeight="1" x14ac:dyDescent="0.25">
      <c r="A7" s="8"/>
      <c r="B7" s="23" t="s">
        <v>19</v>
      </c>
      <c r="C7" s="8">
        <v>80</v>
      </c>
      <c r="D7" s="8">
        <v>68</v>
      </c>
      <c r="E7" s="8">
        <f>C7-D7</f>
        <v>12</v>
      </c>
      <c r="F7" s="8">
        <v>0</v>
      </c>
      <c r="G7" s="27"/>
      <c r="H7" s="8">
        <v>0</v>
      </c>
      <c r="I7" s="8"/>
      <c r="J7" s="8">
        <v>3</v>
      </c>
      <c r="K7" s="8"/>
      <c r="L7" s="8"/>
      <c r="M7" s="8"/>
      <c r="N7" s="8">
        <v>39</v>
      </c>
      <c r="O7" s="8"/>
      <c r="P7" s="8"/>
      <c r="Q7" s="8"/>
      <c r="R7" s="8"/>
      <c r="S7" s="20"/>
    </row>
    <row r="8" spans="1:19" ht="40.5" customHeight="1" x14ac:dyDescent="0.25">
      <c r="A8" s="8"/>
      <c r="B8" s="23" t="s">
        <v>20</v>
      </c>
      <c r="C8" s="8">
        <v>53</v>
      </c>
      <c r="D8" s="8">
        <v>61</v>
      </c>
      <c r="E8" s="8">
        <v>4</v>
      </c>
      <c r="F8" s="8">
        <v>2</v>
      </c>
      <c r="G8" s="8"/>
      <c r="H8" s="8">
        <v>1</v>
      </c>
      <c r="I8" s="8"/>
      <c r="J8" s="8">
        <v>2.5</v>
      </c>
      <c r="K8" s="8"/>
      <c r="L8" s="8"/>
      <c r="M8" s="8"/>
      <c r="N8" s="8">
        <v>45</v>
      </c>
      <c r="O8" s="8"/>
      <c r="P8" s="8"/>
      <c r="Q8" s="8"/>
      <c r="R8" s="8"/>
      <c r="S8" s="20"/>
    </row>
    <row r="9" spans="1:19" s="26" customFormat="1" ht="29.25" customHeight="1" x14ac:dyDescent="0.25">
      <c r="A9" s="82" t="s">
        <v>22</v>
      </c>
      <c r="B9" s="82"/>
      <c r="C9" s="7">
        <f>SUM(C7:C8)</f>
        <v>133</v>
      </c>
      <c r="D9" s="7">
        <f>SUM(D7:D8)</f>
        <v>129</v>
      </c>
      <c r="E9" s="7">
        <f>C9-D9</f>
        <v>4</v>
      </c>
      <c r="F9" s="7">
        <v>2</v>
      </c>
      <c r="G9" s="28">
        <f>D9/C9</f>
        <v>0.96992481203007519</v>
      </c>
      <c r="H9" s="7">
        <v>1</v>
      </c>
      <c r="I9" s="28">
        <f>H9/D9</f>
        <v>7.7519379844961239E-3</v>
      </c>
      <c r="J9" s="7">
        <f>SUM(J7:J8)</f>
        <v>5.5</v>
      </c>
      <c r="K9" s="28">
        <f>J9/D9</f>
        <v>4.2635658914728682E-2</v>
      </c>
      <c r="L9" s="7"/>
      <c r="M9" s="7"/>
      <c r="N9" s="7">
        <f>SUM(N7:N8)</f>
        <v>84</v>
      </c>
      <c r="O9" s="28">
        <f>N9/D9</f>
        <v>0.65116279069767447</v>
      </c>
      <c r="P9" s="7"/>
      <c r="Q9" s="7"/>
      <c r="R9" s="7"/>
      <c r="S9" s="10"/>
    </row>
    <row r="10" spans="1:19" ht="16.5" x14ac:dyDescent="0.25">
      <c r="A10" s="5"/>
      <c r="B10" s="24"/>
      <c r="C10" s="19"/>
      <c r="D10" s="19"/>
      <c r="E10" s="19"/>
      <c r="F10" s="19"/>
      <c r="G10" s="19"/>
      <c r="H10" s="19"/>
      <c r="I10" s="19"/>
      <c r="J10" s="19"/>
      <c r="K10" s="19"/>
      <c r="L10" s="19"/>
      <c r="M10" s="19"/>
      <c r="N10" s="19"/>
      <c r="O10" s="19"/>
      <c r="P10" s="19"/>
      <c r="Q10" s="19"/>
      <c r="R10" s="19"/>
    </row>
    <row r="11" spans="1:19" ht="16.5" x14ac:dyDescent="0.25">
      <c r="A11" s="5"/>
      <c r="B11" s="24"/>
      <c r="C11" s="19"/>
      <c r="D11" s="19"/>
      <c r="E11" s="19"/>
      <c r="F11" s="19"/>
      <c r="G11" s="19"/>
      <c r="H11" s="19"/>
      <c r="I11" s="19"/>
      <c r="J11" s="19"/>
      <c r="K11" s="19"/>
      <c r="L11" s="19"/>
      <c r="M11" s="19"/>
      <c r="N11" s="19"/>
      <c r="O11" s="19"/>
      <c r="P11" s="19"/>
      <c r="Q11" s="19"/>
      <c r="R11" s="19"/>
    </row>
    <row r="12" spans="1:19" ht="16.5" x14ac:dyDescent="0.25">
      <c r="A12" s="5"/>
      <c r="B12" s="24"/>
      <c r="C12" s="19"/>
      <c r="D12" s="19"/>
      <c r="E12" s="19"/>
      <c r="F12" s="19"/>
      <c r="G12" s="19"/>
      <c r="H12" s="19"/>
      <c r="I12" s="19"/>
      <c r="J12" s="19"/>
      <c r="K12" s="19"/>
      <c r="L12" s="19"/>
      <c r="M12" s="19"/>
      <c r="N12" s="19"/>
      <c r="O12" s="19"/>
      <c r="P12" s="19"/>
      <c r="Q12" s="19"/>
      <c r="R12" s="19"/>
    </row>
    <row r="13" spans="1:19" ht="16.5" x14ac:dyDescent="0.25">
      <c r="A13" s="5"/>
      <c r="B13" s="24"/>
      <c r="C13" s="19"/>
      <c r="D13" s="19"/>
      <c r="E13" s="19"/>
      <c r="F13" s="19"/>
      <c r="G13" s="19"/>
      <c r="H13" s="19"/>
      <c r="I13" s="19"/>
      <c r="J13" s="19"/>
      <c r="K13" s="19"/>
      <c r="L13" s="19"/>
      <c r="M13" s="19"/>
      <c r="N13" s="19"/>
      <c r="O13" s="19"/>
      <c r="P13" s="19"/>
      <c r="Q13" s="19"/>
      <c r="R13" s="19"/>
    </row>
    <row r="14" spans="1:19" ht="16.5" x14ac:dyDescent="0.25">
      <c r="A14" s="5"/>
      <c r="B14" s="24"/>
      <c r="C14" s="19"/>
      <c r="D14" s="19"/>
      <c r="E14" s="19"/>
      <c r="F14" s="19"/>
      <c r="G14" s="19"/>
      <c r="H14" s="19"/>
      <c r="I14" s="19"/>
      <c r="J14" s="19"/>
      <c r="K14" s="19"/>
      <c r="L14" s="19"/>
      <c r="M14" s="19"/>
      <c r="N14" s="19"/>
      <c r="O14" s="19"/>
      <c r="P14" s="19"/>
      <c r="Q14" s="19"/>
      <c r="R14" s="19"/>
    </row>
    <row r="15" spans="1:19" ht="16.5" x14ac:dyDescent="0.25">
      <c r="A15" s="5"/>
      <c r="B15" s="24"/>
      <c r="C15" s="19"/>
      <c r="D15" s="19"/>
      <c r="E15" s="19"/>
      <c r="F15" s="19"/>
      <c r="G15" s="19"/>
      <c r="H15" s="19"/>
      <c r="I15" s="19"/>
      <c r="J15" s="19"/>
      <c r="K15" s="19"/>
      <c r="L15" s="19"/>
      <c r="M15" s="19"/>
      <c r="N15" s="19"/>
      <c r="O15" s="19"/>
      <c r="P15" s="19"/>
      <c r="Q15" s="19"/>
      <c r="R15" s="19"/>
    </row>
    <row r="16" spans="1:19" ht="16.5" x14ac:dyDescent="0.25">
      <c r="A16" s="5"/>
      <c r="B16" s="24"/>
      <c r="C16" s="19"/>
      <c r="D16" s="19"/>
      <c r="E16" s="19"/>
      <c r="F16" s="19"/>
      <c r="G16" s="19"/>
      <c r="H16" s="19"/>
      <c r="I16" s="19"/>
      <c r="J16" s="19"/>
      <c r="K16" s="19"/>
      <c r="L16" s="19"/>
      <c r="M16" s="19"/>
      <c r="N16" s="19"/>
      <c r="O16" s="19"/>
      <c r="P16" s="19"/>
      <c r="Q16" s="19"/>
      <c r="R16" s="19"/>
    </row>
    <row r="17" spans="1:18" ht="16.5" x14ac:dyDescent="0.25">
      <c r="A17" s="5"/>
      <c r="B17" s="24"/>
      <c r="C17" s="19"/>
      <c r="D17" s="19"/>
      <c r="E17" s="19"/>
      <c r="F17" s="19"/>
      <c r="G17" s="19"/>
      <c r="H17" s="19"/>
      <c r="I17" s="19"/>
      <c r="J17" s="19"/>
      <c r="K17" s="19"/>
      <c r="L17" s="19"/>
      <c r="M17" s="19"/>
      <c r="N17" s="19"/>
      <c r="O17" s="19"/>
      <c r="P17" s="19"/>
      <c r="Q17" s="19"/>
      <c r="R17" s="19"/>
    </row>
    <row r="18" spans="1:18" ht="16.5" x14ac:dyDescent="0.25">
      <c r="A18" s="5"/>
      <c r="B18" s="24"/>
      <c r="C18" s="19"/>
      <c r="D18" s="19"/>
      <c r="E18" s="19"/>
      <c r="F18" s="19"/>
      <c r="G18" s="19"/>
      <c r="H18" s="19"/>
      <c r="I18" s="19"/>
      <c r="J18" s="19"/>
      <c r="K18" s="19"/>
      <c r="L18" s="19"/>
      <c r="M18" s="19"/>
      <c r="N18" s="19"/>
      <c r="O18" s="19"/>
      <c r="P18" s="19"/>
      <c r="Q18" s="19"/>
      <c r="R18" s="19"/>
    </row>
    <row r="19" spans="1:18" ht="16.5" x14ac:dyDescent="0.25">
      <c r="A19" s="5"/>
      <c r="B19" s="24"/>
      <c r="C19" s="19"/>
      <c r="D19" s="19"/>
      <c r="E19" s="19"/>
      <c r="F19" s="19"/>
      <c r="G19" s="19"/>
      <c r="H19" s="19"/>
      <c r="I19" s="19"/>
      <c r="J19" s="19"/>
      <c r="K19" s="19"/>
      <c r="L19" s="19"/>
      <c r="M19" s="19"/>
      <c r="N19" s="19"/>
      <c r="O19" s="19"/>
      <c r="P19" s="19"/>
      <c r="Q19" s="19"/>
      <c r="R19" s="19"/>
    </row>
    <row r="20" spans="1:18" ht="16.5" x14ac:dyDescent="0.25">
      <c r="A20" s="5"/>
      <c r="B20" s="24"/>
      <c r="C20" s="19"/>
      <c r="D20" s="19"/>
      <c r="E20" s="19"/>
      <c r="F20" s="19"/>
      <c r="G20" s="19"/>
      <c r="H20" s="19"/>
      <c r="I20" s="19"/>
      <c r="J20" s="19"/>
      <c r="K20" s="19"/>
      <c r="L20" s="19"/>
      <c r="M20" s="19"/>
      <c r="N20" s="19"/>
      <c r="O20" s="19"/>
      <c r="P20" s="19"/>
      <c r="Q20" s="19"/>
      <c r="R20" s="19"/>
    </row>
    <row r="21" spans="1:18" ht="16.5" x14ac:dyDescent="0.25">
      <c r="A21" s="5"/>
      <c r="B21" s="24"/>
      <c r="C21" s="19"/>
      <c r="D21" s="19"/>
      <c r="E21" s="19"/>
      <c r="F21" s="19"/>
      <c r="G21" s="19"/>
      <c r="H21" s="19"/>
      <c r="I21" s="19"/>
      <c r="J21" s="19"/>
      <c r="K21" s="19"/>
      <c r="L21" s="19"/>
      <c r="M21" s="19"/>
      <c r="N21" s="19"/>
      <c r="O21" s="19"/>
      <c r="P21" s="19"/>
      <c r="Q21" s="19"/>
      <c r="R21" s="19"/>
    </row>
    <row r="22" spans="1:18" ht="16.5" x14ac:dyDescent="0.25">
      <c r="A22" s="5"/>
      <c r="B22" s="24"/>
      <c r="C22" s="19"/>
      <c r="D22" s="19"/>
      <c r="E22" s="19"/>
      <c r="F22" s="19"/>
      <c r="G22" s="19"/>
      <c r="H22" s="19"/>
      <c r="I22" s="19"/>
      <c r="J22" s="19"/>
      <c r="K22" s="19"/>
      <c r="L22" s="19"/>
      <c r="M22" s="19"/>
      <c r="N22" s="19"/>
      <c r="O22" s="19"/>
      <c r="P22" s="19"/>
      <c r="Q22" s="19"/>
      <c r="R22" s="19"/>
    </row>
    <row r="23" spans="1:18" ht="16.5" x14ac:dyDescent="0.25">
      <c r="A23" s="5"/>
      <c r="B23" s="24"/>
      <c r="C23" s="19"/>
      <c r="D23" s="19"/>
      <c r="E23" s="19"/>
      <c r="F23" s="19"/>
      <c r="G23" s="19"/>
      <c r="H23" s="19"/>
      <c r="I23" s="19"/>
      <c r="J23" s="19"/>
      <c r="K23" s="19"/>
      <c r="L23" s="19"/>
      <c r="M23" s="19"/>
      <c r="N23" s="19"/>
      <c r="O23" s="19"/>
      <c r="P23" s="19"/>
      <c r="Q23" s="19"/>
      <c r="R23" s="19"/>
    </row>
    <row r="24" spans="1:18" ht="16.5" x14ac:dyDescent="0.25">
      <c r="A24" s="5"/>
      <c r="B24" s="24"/>
      <c r="C24" s="19"/>
      <c r="D24" s="19"/>
      <c r="E24" s="19"/>
      <c r="F24" s="19"/>
      <c r="G24" s="19"/>
      <c r="H24" s="19"/>
      <c r="I24" s="19"/>
      <c r="J24" s="19"/>
      <c r="K24" s="19"/>
      <c r="L24" s="19"/>
      <c r="M24" s="19"/>
      <c r="N24" s="19"/>
      <c r="O24" s="19"/>
      <c r="P24" s="19"/>
      <c r="Q24" s="19"/>
      <c r="R24" s="19"/>
    </row>
    <row r="25" spans="1:18" ht="16.5" x14ac:dyDescent="0.25">
      <c r="A25" s="5"/>
      <c r="B25" s="24"/>
      <c r="C25" s="19"/>
      <c r="D25" s="19"/>
      <c r="E25" s="19"/>
      <c r="F25" s="19"/>
      <c r="G25" s="19"/>
      <c r="H25" s="19"/>
      <c r="I25" s="19"/>
      <c r="J25" s="19"/>
      <c r="K25" s="19"/>
      <c r="L25" s="19"/>
      <c r="M25" s="19"/>
      <c r="N25" s="19"/>
      <c r="O25" s="19"/>
      <c r="P25" s="19"/>
      <c r="Q25" s="19"/>
      <c r="R25" s="19"/>
    </row>
    <row r="26" spans="1:18" ht="16.5" x14ac:dyDescent="0.25">
      <c r="A26" s="5"/>
      <c r="B26" s="24"/>
      <c r="C26" s="19"/>
      <c r="D26" s="19"/>
      <c r="E26" s="19"/>
      <c r="F26" s="19"/>
      <c r="G26" s="19"/>
      <c r="H26" s="19"/>
      <c r="I26" s="19"/>
      <c r="J26" s="19"/>
      <c r="K26" s="19"/>
      <c r="L26" s="19"/>
      <c r="M26" s="19"/>
      <c r="N26" s="19"/>
      <c r="O26" s="19"/>
      <c r="P26" s="19"/>
      <c r="Q26" s="19"/>
      <c r="R26" s="19"/>
    </row>
    <row r="27" spans="1:18" ht="16.5" x14ac:dyDescent="0.25">
      <c r="A27" s="5"/>
      <c r="B27" s="24"/>
      <c r="C27" s="19"/>
      <c r="D27" s="19"/>
      <c r="E27" s="19"/>
      <c r="F27" s="19"/>
      <c r="G27" s="19"/>
      <c r="H27" s="19"/>
      <c r="I27" s="19"/>
      <c r="J27" s="19"/>
      <c r="K27" s="19"/>
      <c r="L27" s="19"/>
      <c r="M27" s="19"/>
      <c r="N27" s="19"/>
      <c r="O27" s="19"/>
      <c r="P27" s="19"/>
      <c r="Q27" s="19"/>
      <c r="R27" s="19"/>
    </row>
    <row r="28" spans="1:18" ht="16.5" x14ac:dyDescent="0.25">
      <c r="A28" s="5"/>
      <c r="B28" s="24"/>
      <c r="C28" s="19"/>
      <c r="D28" s="19"/>
      <c r="E28" s="19"/>
      <c r="F28" s="19"/>
      <c r="G28" s="19"/>
      <c r="H28" s="19"/>
      <c r="I28" s="19"/>
      <c r="J28" s="19"/>
      <c r="K28" s="19"/>
      <c r="L28" s="19"/>
      <c r="M28" s="19"/>
      <c r="N28" s="19"/>
      <c r="O28" s="19"/>
      <c r="P28" s="19"/>
      <c r="Q28" s="19"/>
      <c r="R28" s="19"/>
    </row>
    <row r="29" spans="1:18" ht="16.5" x14ac:dyDescent="0.25">
      <c r="A29" s="5"/>
      <c r="B29" s="24"/>
      <c r="C29" s="19"/>
      <c r="D29" s="19"/>
      <c r="E29" s="19"/>
      <c r="F29" s="19"/>
      <c r="G29" s="19"/>
      <c r="H29" s="19"/>
      <c r="I29" s="19"/>
      <c r="J29" s="19"/>
      <c r="K29" s="19"/>
      <c r="L29" s="19"/>
      <c r="M29" s="19"/>
      <c r="N29" s="19"/>
      <c r="O29" s="19"/>
      <c r="P29" s="19"/>
      <c r="Q29" s="19"/>
      <c r="R29" s="19"/>
    </row>
    <row r="30" spans="1:18" ht="16.5" x14ac:dyDescent="0.25">
      <c r="A30" s="5"/>
      <c r="B30" s="24"/>
      <c r="C30" s="19"/>
      <c r="D30" s="19"/>
      <c r="E30" s="19"/>
      <c r="F30" s="19"/>
      <c r="G30" s="19"/>
      <c r="H30" s="19"/>
      <c r="I30" s="19"/>
      <c r="J30" s="19"/>
      <c r="K30" s="19"/>
      <c r="L30" s="19"/>
      <c r="M30" s="19"/>
      <c r="N30" s="19"/>
      <c r="O30" s="19"/>
      <c r="P30" s="19"/>
      <c r="Q30" s="19"/>
      <c r="R30" s="19"/>
    </row>
    <row r="31" spans="1:18" ht="16.5" x14ac:dyDescent="0.25">
      <c r="A31" s="5"/>
      <c r="B31" s="24"/>
      <c r="C31" s="19"/>
      <c r="D31" s="19"/>
      <c r="E31" s="19"/>
      <c r="F31" s="19"/>
      <c r="G31" s="19"/>
      <c r="H31" s="19"/>
      <c r="I31" s="19"/>
      <c r="J31" s="19"/>
      <c r="K31" s="19"/>
      <c r="L31" s="19"/>
      <c r="M31" s="19"/>
      <c r="N31" s="19"/>
      <c r="O31" s="19"/>
      <c r="P31" s="19"/>
      <c r="Q31" s="19"/>
      <c r="R31" s="19"/>
    </row>
    <row r="32" spans="1:18" ht="16.5" x14ac:dyDescent="0.25">
      <c r="A32" s="5"/>
      <c r="B32" s="24"/>
      <c r="C32" s="19"/>
      <c r="D32" s="19"/>
      <c r="E32" s="19"/>
      <c r="F32" s="19"/>
      <c r="G32" s="19"/>
      <c r="H32" s="19"/>
      <c r="I32" s="19"/>
      <c r="J32" s="19"/>
      <c r="K32" s="19"/>
      <c r="L32" s="19"/>
      <c r="M32" s="19"/>
      <c r="N32" s="19"/>
      <c r="O32" s="19"/>
      <c r="P32" s="19"/>
      <c r="Q32" s="19"/>
      <c r="R32" s="19"/>
    </row>
    <row r="33" spans="1:18" ht="16.5" x14ac:dyDescent="0.25">
      <c r="A33" s="5"/>
      <c r="B33" s="24"/>
      <c r="C33" s="19"/>
      <c r="D33" s="19"/>
      <c r="E33" s="19"/>
      <c r="F33" s="19"/>
      <c r="G33" s="19"/>
      <c r="H33" s="19"/>
      <c r="I33" s="19"/>
      <c r="J33" s="19"/>
      <c r="K33" s="19"/>
      <c r="L33" s="19"/>
      <c r="M33" s="19"/>
      <c r="N33" s="19"/>
      <c r="O33" s="19"/>
      <c r="P33" s="19"/>
      <c r="Q33" s="19"/>
      <c r="R33" s="19"/>
    </row>
    <row r="34" spans="1:18" ht="16.5" x14ac:dyDescent="0.25">
      <c r="A34" s="5"/>
      <c r="B34" s="24"/>
      <c r="C34" s="19"/>
      <c r="D34" s="19"/>
      <c r="E34" s="19"/>
      <c r="F34" s="19"/>
      <c r="G34" s="19"/>
      <c r="H34" s="19"/>
      <c r="I34" s="19"/>
      <c r="J34" s="19"/>
      <c r="K34" s="19"/>
      <c r="L34" s="19"/>
      <c r="M34" s="19"/>
      <c r="N34" s="19"/>
      <c r="O34" s="19"/>
      <c r="P34" s="19"/>
      <c r="Q34" s="19"/>
      <c r="R34" s="19"/>
    </row>
    <row r="35" spans="1:18" ht="16.5" x14ac:dyDescent="0.25">
      <c r="A35" s="5"/>
      <c r="B35" s="24"/>
      <c r="C35" s="19"/>
      <c r="D35" s="19"/>
      <c r="E35" s="19"/>
      <c r="F35" s="19"/>
      <c r="G35" s="19"/>
      <c r="H35" s="19"/>
      <c r="I35" s="19"/>
      <c r="J35" s="19"/>
      <c r="K35" s="19"/>
      <c r="L35" s="19"/>
      <c r="M35" s="19"/>
      <c r="N35" s="19"/>
      <c r="O35" s="19"/>
      <c r="P35" s="19"/>
      <c r="Q35" s="19"/>
      <c r="R35" s="19"/>
    </row>
    <row r="36" spans="1:18" ht="16.5" x14ac:dyDescent="0.25">
      <c r="A36" s="5"/>
      <c r="B36" s="24"/>
      <c r="C36" s="19"/>
      <c r="D36" s="19"/>
      <c r="E36" s="19"/>
      <c r="F36" s="19"/>
      <c r="G36" s="19"/>
      <c r="H36" s="19"/>
      <c r="I36" s="19"/>
      <c r="J36" s="19"/>
      <c r="K36" s="19"/>
      <c r="L36" s="19"/>
      <c r="M36" s="19"/>
      <c r="N36" s="19"/>
      <c r="O36" s="19"/>
      <c r="P36" s="19"/>
      <c r="Q36" s="19"/>
      <c r="R36" s="19"/>
    </row>
    <row r="37" spans="1:18" ht="16.5" x14ac:dyDescent="0.25">
      <c r="A37" s="5"/>
      <c r="B37" s="24"/>
      <c r="C37" s="19"/>
      <c r="D37" s="19"/>
      <c r="E37" s="19"/>
      <c r="F37" s="19"/>
      <c r="G37" s="19"/>
      <c r="H37" s="19"/>
      <c r="I37" s="19"/>
      <c r="J37" s="19"/>
      <c r="K37" s="19"/>
      <c r="L37" s="19"/>
      <c r="M37" s="19"/>
      <c r="N37" s="19"/>
      <c r="O37" s="19"/>
      <c r="P37" s="19"/>
      <c r="Q37" s="19"/>
      <c r="R37" s="19"/>
    </row>
    <row r="38" spans="1:18" ht="16.5" x14ac:dyDescent="0.25">
      <c r="A38" s="5"/>
      <c r="B38" s="24"/>
      <c r="C38" s="19"/>
      <c r="D38" s="19"/>
      <c r="E38" s="19"/>
      <c r="F38" s="19"/>
      <c r="G38" s="19"/>
      <c r="H38" s="19"/>
      <c r="I38" s="19"/>
      <c r="J38" s="19"/>
      <c r="K38" s="19"/>
      <c r="L38" s="19"/>
      <c r="M38" s="19"/>
      <c r="N38" s="19"/>
      <c r="O38" s="19"/>
      <c r="P38" s="19"/>
      <c r="Q38" s="19"/>
      <c r="R38" s="19"/>
    </row>
    <row r="39" spans="1:18" ht="16.5" x14ac:dyDescent="0.25">
      <c r="A39" s="5"/>
      <c r="B39" s="24"/>
      <c r="C39" s="19"/>
      <c r="D39" s="19"/>
      <c r="E39" s="19"/>
      <c r="F39" s="19"/>
      <c r="G39" s="19"/>
      <c r="H39" s="19"/>
      <c r="I39" s="19"/>
      <c r="J39" s="19"/>
      <c r="K39" s="19"/>
      <c r="L39" s="19"/>
      <c r="M39" s="19"/>
      <c r="N39" s="19"/>
      <c r="O39" s="19"/>
      <c r="P39" s="19"/>
      <c r="Q39" s="19"/>
      <c r="R39" s="19"/>
    </row>
    <row r="40" spans="1:18" ht="16.5" x14ac:dyDescent="0.25">
      <c r="A40" s="5"/>
      <c r="B40" s="24"/>
      <c r="C40" s="19"/>
      <c r="D40" s="19"/>
      <c r="E40" s="19"/>
      <c r="F40" s="19"/>
      <c r="G40" s="19"/>
      <c r="H40" s="19"/>
      <c r="I40" s="19"/>
      <c r="J40" s="19"/>
      <c r="K40" s="19"/>
      <c r="L40" s="19"/>
      <c r="M40" s="19"/>
      <c r="N40" s="19"/>
      <c r="O40" s="19"/>
      <c r="P40" s="19"/>
      <c r="Q40" s="19"/>
      <c r="R40" s="19"/>
    </row>
    <row r="41" spans="1:18" ht="16.5" x14ac:dyDescent="0.25">
      <c r="A41" s="5"/>
      <c r="B41" s="24"/>
      <c r="C41" s="19"/>
      <c r="D41" s="19"/>
      <c r="E41" s="19"/>
      <c r="F41" s="19"/>
      <c r="G41" s="19"/>
      <c r="H41" s="19"/>
      <c r="I41" s="19"/>
      <c r="J41" s="19"/>
      <c r="K41" s="19"/>
      <c r="L41" s="19"/>
      <c r="M41" s="19"/>
      <c r="N41" s="19"/>
      <c r="O41" s="19"/>
      <c r="P41" s="19"/>
      <c r="Q41" s="19"/>
      <c r="R41" s="19"/>
    </row>
    <row r="42" spans="1:18" ht="16.5" x14ac:dyDescent="0.25">
      <c r="A42" s="5"/>
      <c r="B42" s="24"/>
      <c r="C42" s="19"/>
      <c r="D42" s="19"/>
      <c r="E42" s="19"/>
      <c r="F42" s="19"/>
      <c r="G42" s="19"/>
      <c r="H42" s="19"/>
      <c r="I42" s="19"/>
      <c r="J42" s="19"/>
      <c r="K42" s="19"/>
      <c r="L42" s="19"/>
      <c r="M42" s="19"/>
      <c r="N42" s="19"/>
      <c r="O42" s="19"/>
      <c r="P42" s="19"/>
      <c r="Q42" s="19"/>
      <c r="R42" s="19"/>
    </row>
    <row r="43" spans="1:18" ht="16.5" x14ac:dyDescent="0.25">
      <c r="A43" s="5"/>
      <c r="B43" s="24"/>
      <c r="C43" s="19"/>
      <c r="D43" s="19"/>
      <c r="E43" s="19"/>
      <c r="F43" s="19"/>
      <c r="G43" s="19"/>
      <c r="H43" s="19"/>
      <c r="I43" s="19"/>
      <c r="J43" s="19"/>
      <c r="K43" s="19"/>
      <c r="L43" s="19"/>
      <c r="M43" s="19"/>
      <c r="N43" s="19"/>
      <c r="O43" s="19"/>
      <c r="P43" s="19"/>
      <c r="Q43" s="19"/>
      <c r="R43" s="19"/>
    </row>
    <row r="44" spans="1:18" ht="16.5" x14ac:dyDescent="0.25">
      <c r="A44" s="5"/>
      <c r="B44" s="24"/>
      <c r="C44" s="19"/>
      <c r="D44" s="19"/>
      <c r="E44" s="19"/>
      <c r="F44" s="19"/>
      <c r="G44" s="19"/>
      <c r="H44" s="19"/>
      <c r="I44" s="19"/>
      <c r="J44" s="19"/>
      <c r="K44" s="19"/>
      <c r="L44" s="19"/>
      <c r="M44" s="19"/>
      <c r="N44" s="19"/>
      <c r="O44" s="19"/>
      <c r="P44" s="19"/>
      <c r="Q44" s="19"/>
      <c r="R44" s="19"/>
    </row>
    <row r="45" spans="1:18" ht="16.5" x14ac:dyDescent="0.25">
      <c r="A45" s="5"/>
      <c r="B45" s="24"/>
      <c r="C45" s="19"/>
      <c r="D45" s="19"/>
      <c r="E45" s="19"/>
      <c r="F45" s="19"/>
      <c r="G45" s="19"/>
      <c r="H45" s="19"/>
      <c r="I45" s="19"/>
      <c r="J45" s="19"/>
      <c r="K45" s="19"/>
      <c r="L45" s="19"/>
      <c r="M45" s="19"/>
      <c r="N45" s="19"/>
      <c r="O45" s="19"/>
      <c r="P45" s="19"/>
      <c r="Q45" s="19"/>
      <c r="R45" s="19"/>
    </row>
    <row r="46" spans="1:18" ht="16.5" x14ac:dyDescent="0.25">
      <c r="A46" s="5"/>
      <c r="B46" s="24"/>
      <c r="C46" s="19"/>
      <c r="D46" s="19"/>
      <c r="E46" s="19"/>
      <c r="F46" s="19"/>
      <c r="G46" s="19"/>
      <c r="H46" s="19"/>
      <c r="I46" s="19"/>
      <c r="J46" s="19"/>
      <c r="K46" s="19"/>
      <c r="L46" s="19"/>
      <c r="M46" s="19"/>
      <c r="N46" s="19"/>
      <c r="O46" s="19"/>
      <c r="P46" s="19"/>
      <c r="Q46" s="19"/>
      <c r="R46" s="19"/>
    </row>
    <row r="47" spans="1:18" ht="16.5" x14ac:dyDescent="0.25">
      <c r="A47" s="5"/>
      <c r="B47" s="24"/>
      <c r="C47" s="19"/>
      <c r="D47" s="19"/>
      <c r="E47" s="19"/>
      <c r="F47" s="19"/>
      <c r="G47" s="19"/>
      <c r="H47" s="19"/>
      <c r="I47" s="19"/>
      <c r="J47" s="19"/>
      <c r="K47" s="19"/>
      <c r="L47" s="19"/>
      <c r="M47" s="19"/>
      <c r="N47" s="19"/>
      <c r="O47" s="19"/>
      <c r="P47" s="19"/>
      <c r="Q47" s="19"/>
      <c r="R47" s="19"/>
    </row>
    <row r="48" spans="1:18" ht="16.5" x14ac:dyDescent="0.25">
      <c r="A48" s="5"/>
      <c r="B48" s="24"/>
      <c r="C48" s="19"/>
      <c r="D48" s="19"/>
      <c r="E48" s="19"/>
      <c r="F48" s="19"/>
      <c r="G48" s="19"/>
      <c r="H48" s="19"/>
      <c r="I48" s="19"/>
      <c r="J48" s="19"/>
      <c r="K48" s="19"/>
      <c r="L48" s="19"/>
      <c r="M48" s="19"/>
      <c r="N48" s="19"/>
      <c r="O48" s="19"/>
      <c r="P48" s="19"/>
      <c r="Q48" s="19"/>
      <c r="R48" s="19"/>
    </row>
    <row r="49" spans="1:18" ht="16.5" x14ac:dyDescent="0.25">
      <c r="A49" s="5"/>
      <c r="B49" s="24"/>
      <c r="C49" s="19"/>
      <c r="D49" s="19"/>
      <c r="E49" s="19"/>
      <c r="F49" s="19"/>
      <c r="G49" s="19"/>
      <c r="H49" s="19"/>
      <c r="I49" s="19"/>
      <c r="J49" s="19"/>
      <c r="K49" s="19"/>
      <c r="L49" s="19"/>
      <c r="M49" s="19"/>
      <c r="N49" s="19"/>
      <c r="O49" s="19"/>
      <c r="P49" s="19"/>
      <c r="Q49" s="19"/>
      <c r="R49" s="19"/>
    </row>
    <row r="50" spans="1:18" ht="16.5" x14ac:dyDescent="0.25">
      <c r="A50" s="5"/>
      <c r="B50" s="24"/>
      <c r="C50" s="19"/>
      <c r="D50" s="19"/>
      <c r="E50" s="19"/>
      <c r="F50" s="19"/>
      <c r="G50" s="19"/>
      <c r="H50" s="19"/>
      <c r="I50" s="19"/>
      <c r="J50" s="19"/>
      <c r="K50" s="19"/>
      <c r="L50" s="19"/>
      <c r="M50" s="19"/>
      <c r="N50" s="19"/>
      <c r="O50" s="19"/>
      <c r="P50" s="19"/>
      <c r="Q50" s="19"/>
      <c r="R50" s="19"/>
    </row>
    <row r="51" spans="1:18" ht="16.5" x14ac:dyDescent="0.25">
      <c r="A51" s="5"/>
      <c r="B51" s="24"/>
      <c r="C51" s="19"/>
      <c r="D51" s="19"/>
      <c r="E51" s="19"/>
      <c r="F51" s="19"/>
      <c r="G51" s="19"/>
      <c r="H51" s="19"/>
      <c r="I51" s="19"/>
      <c r="J51" s="19"/>
      <c r="K51" s="19"/>
      <c r="L51" s="19"/>
      <c r="M51" s="19"/>
      <c r="N51" s="19"/>
      <c r="O51" s="19"/>
      <c r="P51" s="19"/>
      <c r="Q51" s="19"/>
      <c r="R51" s="19"/>
    </row>
    <row r="52" spans="1:18" x14ac:dyDescent="0.25">
      <c r="A52" s="6"/>
      <c r="B52" s="25"/>
      <c r="C52" s="17"/>
      <c r="D52" s="17"/>
      <c r="E52" s="17"/>
      <c r="F52" s="17"/>
      <c r="G52" s="17"/>
      <c r="H52" s="17"/>
      <c r="I52" s="17"/>
      <c r="J52" s="17"/>
      <c r="K52" s="17"/>
      <c r="L52" s="17"/>
      <c r="M52" s="17"/>
      <c r="N52" s="17"/>
      <c r="O52" s="17"/>
      <c r="P52" s="17"/>
      <c r="Q52" s="17"/>
    </row>
    <row r="53" spans="1:18" x14ac:dyDescent="0.25">
      <c r="A53" s="6"/>
      <c r="B53" s="25"/>
      <c r="C53" s="17"/>
      <c r="D53" s="17"/>
      <c r="E53" s="17"/>
      <c r="F53" s="17"/>
      <c r="G53" s="17"/>
      <c r="H53" s="17"/>
      <c r="I53" s="17"/>
      <c r="J53" s="17"/>
      <c r="K53" s="17"/>
      <c r="L53" s="17"/>
      <c r="M53" s="17"/>
      <c r="N53" s="17"/>
      <c r="O53" s="17"/>
      <c r="P53" s="17"/>
      <c r="Q53" s="17"/>
    </row>
    <row r="54" spans="1:18" x14ac:dyDescent="0.25">
      <c r="A54" s="6"/>
      <c r="B54" s="25"/>
      <c r="C54" s="17"/>
      <c r="D54" s="17"/>
      <c r="E54" s="17"/>
      <c r="F54" s="17"/>
      <c r="G54" s="17"/>
      <c r="H54" s="17"/>
      <c r="I54" s="17"/>
      <c r="J54" s="17"/>
      <c r="K54" s="17"/>
      <c r="L54" s="17"/>
      <c r="M54" s="17"/>
      <c r="N54" s="17"/>
      <c r="O54" s="17"/>
      <c r="P54" s="17"/>
      <c r="Q54" s="17"/>
    </row>
    <row r="55" spans="1:18" x14ac:dyDescent="0.25">
      <c r="A55" s="6"/>
      <c r="B55" s="25"/>
      <c r="C55" s="17"/>
      <c r="D55" s="17"/>
      <c r="E55" s="17"/>
      <c r="F55" s="17"/>
      <c r="G55" s="17"/>
      <c r="H55" s="17"/>
      <c r="I55" s="17"/>
      <c r="J55" s="17"/>
      <c r="K55" s="17"/>
      <c r="L55" s="17"/>
      <c r="M55" s="17"/>
      <c r="N55" s="17"/>
      <c r="O55" s="17"/>
      <c r="P55" s="17"/>
      <c r="Q55" s="17"/>
    </row>
    <row r="56" spans="1:18" x14ac:dyDescent="0.25">
      <c r="A56" s="6"/>
      <c r="B56" s="25"/>
      <c r="C56" s="17"/>
      <c r="D56" s="17"/>
      <c r="E56" s="17"/>
      <c r="F56" s="17"/>
      <c r="G56" s="17"/>
      <c r="H56" s="17"/>
      <c r="I56" s="17"/>
      <c r="J56" s="17"/>
      <c r="K56" s="17"/>
      <c r="L56" s="17"/>
      <c r="M56" s="17"/>
      <c r="N56" s="17"/>
      <c r="O56" s="17"/>
      <c r="P56" s="17"/>
      <c r="Q56" s="17"/>
    </row>
    <row r="57" spans="1:18" x14ac:dyDescent="0.25">
      <c r="A57" s="6"/>
      <c r="B57" s="25"/>
      <c r="C57" s="17"/>
      <c r="D57" s="17"/>
      <c r="E57" s="17"/>
      <c r="F57" s="17"/>
      <c r="G57" s="17"/>
      <c r="H57" s="17"/>
      <c r="I57" s="17"/>
      <c r="J57" s="17"/>
      <c r="K57" s="17"/>
      <c r="L57" s="17"/>
      <c r="M57" s="17"/>
      <c r="N57" s="17"/>
      <c r="O57" s="17"/>
      <c r="P57" s="17"/>
      <c r="Q57" s="17"/>
    </row>
    <row r="58" spans="1:18" x14ac:dyDescent="0.25">
      <c r="A58" s="6"/>
      <c r="B58" s="25"/>
      <c r="C58" s="17"/>
      <c r="D58" s="17"/>
      <c r="E58" s="17"/>
      <c r="F58" s="17"/>
      <c r="G58" s="17"/>
      <c r="H58" s="17"/>
      <c r="I58" s="17"/>
      <c r="J58" s="17"/>
      <c r="K58" s="17"/>
      <c r="L58" s="17"/>
      <c r="M58" s="17"/>
      <c r="N58" s="17"/>
      <c r="O58" s="17"/>
      <c r="P58" s="17"/>
      <c r="Q58" s="17"/>
    </row>
    <row r="59" spans="1:18" x14ac:dyDescent="0.25">
      <c r="A59" s="6"/>
      <c r="B59" s="25"/>
      <c r="C59" s="17"/>
      <c r="D59" s="17"/>
      <c r="E59" s="17"/>
      <c r="F59" s="17"/>
      <c r="G59" s="17"/>
      <c r="H59" s="17"/>
      <c r="I59" s="17"/>
      <c r="J59" s="17"/>
      <c r="K59" s="17"/>
      <c r="L59" s="17"/>
      <c r="M59" s="17"/>
      <c r="N59" s="17"/>
      <c r="O59" s="17"/>
      <c r="P59" s="17"/>
      <c r="Q59" s="17"/>
    </row>
    <row r="60" spans="1:18" x14ac:dyDescent="0.25">
      <c r="A60" s="6"/>
      <c r="B60" s="25"/>
      <c r="C60" s="17"/>
      <c r="D60" s="17"/>
      <c r="E60" s="17"/>
      <c r="F60" s="17"/>
      <c r="G60" s="17"/>
      <c r="H60" s="17"/>
      <c r="I60" s="17"/>
      <c r="J60" s="17"/>
      <c r="K60" s="17"/>
      <c r="L60" s="17"/>
      <c r="M60" s="17"/>
      <c r="N60" s="17"/>
      <c r="O60" s="17"/>
      <c r="P60" s="17"/>
      <c r="Q60" s="17"/>
    </row>
    <row r="61" spans="1:18" x14ac:dyDescent="0.25">
      <c r="A61" s="6"/>
      <c r="B61" s="25"/>
      <c r="C61" s="17"/>
      <c r="D61" s="17"/>
      <c r="E61" s="17"/>
      <c r="F61" s="17"/>
      <c r="G61" s="17"/>
      <c r="H61" s="17"/>
      <c r="I61" s="17"/>
      <c r="J61" s="17"/>
      <c r="K61" s="17"/>
      <c r="L61" s="17"/>
      <c r="M61" s="17"/>
      <c r="N61" s="17"/>
      <c r="O61" s="17"/>
      <c r="P61" s="17"/>
      <c r="Q61" s="17"/>
    </row>
    <row r="62" spans="1:18" x14ac:dyDescent="0.25">
      <c r="A62" s="6"/>
      <c r="B62" s="25"/>
      <c r="C62" s="17"/>
      <c r="D62" s="17"/>
      <c r="E62" s="17"/>
      <c r="F62" s="17"/>
      <c r="G62" s="17"/>
      <c r="H62" s="17"/>
      <c r="I62" s="17"/>
      <c r="J62" s="17"/>
      <c r="K62" s="17"/>
      <c r="L62" s="17"/>
      <c r="M62" s="17"/>
      <c r="N62" s="17"/>
      <c r="O62" s="17"/>
      <c r="P62" s="17"/>
      <c r="Q62" s="17"/>
    </row>
    <row r="63" spans="1:18" x14ac:dyDescent="0.25">
      <c r="A63" s="6"/>
      <c r="B63" s="25"/>
      <c r="C63" s="17"/>
      <c r="D63" s="17"/>
      <c r="E63" s="17"/>
      <c r="F63" s="17"/>
      <c r="G63" s="17"/>
      <c r="H63" s="17"/>
      <c r="I63" s="17"/>
      <c r="J63" s="17"/>
      <c r="K63" s="17"/>
      <c r="L63" s="17"/>
      <c r="M63" s="17"/>
      <c r="N63" s="17"/>
      <c r="O63" s="17"/>
      <c r="P63" s="17"/>
      <c r="Q63" s="17"/>
    </row>
    <row r="64" spans="1:18" x14ac:dyDescent="0.25">
      <c r="A64" s="6"/>
      <c r="B64" s="25"/>
      <c r="C64" s="17"/>
      <c r="D64" s="17"/>
      <c r="E64" s="17"/>
      <c r="F64" s="17"/>
      <c r="G64" s="17"/>
      <c r="H64" s="17"/>
      <c r="I64" s="17"/>
      <c r="J64" s="17"/>
      <c r="K64" s="17"/>
      <c r="L64" s="17"/>
      <c r="M64" s="17"/>
      <c r="N64" s="17"/>
      <c r="O64" s="17"/>
      <c r="P64" s="17"/>
      <c r="Q64" s="17"/>
    </row>
    <row r="65" spans="1:17" x14ac:dyDescent="0.25">
      <c r="A65" s="6"/>
      <c r="B65" s="25"/>
      <c r="C65" s="17"/>
      <c r="D65" s="17"/>
      <c r="E65" s="17"/>
      <c r="F65" s="17"/>
      <c r="G65" s="17"/>
      <c r="H65" s="17"/>
      <c r="I65" s="17"/>
      <c r="J65" s="17"/>
      <c r="K65" s="17"/>
      <c r="L65" s="17"/>
      <c r="M65" s="17"/>
      <c r="N65" s="17"/>
      <c r="O65" s="17"/>
      <c r="P65" s="17"/>
      <c r="Q65" s="17"/>
    </row>
    <row r="66" spans="1:17" x14ac:dyDescent="0.25">
      <c r="A66" s="6"/>
      <c r="B66" s="25"/>
      <c r="C66" s="17"/>
      <c r="D66" s="17"/>
      <c r="E66" s="17"/>
      <c r="F66" s="17"/>
      <c r="G66" s="17"/>
      <c r="H66" s="17"/>
      <c r="I66" s="17"/>
      <c r="J66" s="17"/>
      <c r="K66" s="17"/>
      <c r="L66" s="17"/>
      <c r="M66" s="17"/>
      <c r="N66" s="17"/>
      <c r="O66" s="17"/>
      <c r="P66" s="17"/>
      <c r="Q66" s="17"/>
    </row>
    <row r="67" spans="1:17" x14ac:dyDescent="0.25">
      <c r="A67" s="6"/>
      <c r="B67" s="25"/>
      <c r="C67" s="17"/>
      <c r="D67" s="17"/>
      <c r="E67" s="17"/>
      <c r="F67" s="17"/>
      <c r="G67" s="17"/>
      <c r="H67" s="17"/>
      <c r="I67" s="17"/>
      <c r="J67" s="17"/>
      <c r="K67" s="17"/>
      <c r="L67" s="17"/>
      <c r="M67" s="17"/>
      <c r="N67" s="17"/>
      <c r="O67" s="17"/>
      <c r="P67" s="17"/>
      <c r="Q67" s="17"/>
    </row>
    <row r="68" spans="1:17" x14ac:dyDescent="0.25">
      <c r="A68" s="6"/>
      <c r="B68" s="25"/>
      <c r="C68" s="17"/>
      <c r="D68" s="17"/>
      <c r="E68" s="17"/>
      <c r="F68" s="17"/>
      <c r="G68" s="17"/>
      <c r="H68" s="17"/>
      <c r="I68" s="17"/>
      <c r="J68" s="17"/>
      <c r="K68" s="17"/>
      <c r="L68" s="17"/>
      <c r="M68" s="17"/>
      <c r="N68" s="17"/>
      <c r="O68" s="17"/>
      <c r="P68" s="17"/>
      <c r="Q68" s="17"/>
    </row>
    <row r="69" spans="1:17" x14ac:dyDescent="0.25">
      <c r="A69" s="6"/>
      <c r="B69" s="25"/>
      <c r="C69" s="17"/>
      <c r="D69" s="17"/>
      <c r="E69" s="17"/>
      <c r="F69" s="17"/>
      <c r="G69" s="17"/>
      <c r="H69" s="17"/>
      <c r="I69" s="17"/>
      <c r="J69" s="17"/>
      <c r="K69" s="17"/>
      <c r="L69" s="17"/>
      <c r="M69" s="17"/>
      <c r="N69" s="17"/>
      <c r="O69" s="17"/>
      <c r="P69" s="17"/>
      <c r="Q69" s="17"/>
    </row>
    <row r="70" spans="1:17" x14ac:dyDescent="0.25">
      <c r="A70" s="6"/>
      <c r="B70" s="25"/>
      <c r="C70" s="17"/>
      <c r="D70" s="17"/>
      <c r="E70" s="17"/>
      <c r="F70" s="17"/>
      <c r="G70" s="17"/>
      <c r="H70" s="17"/>
      <c r="I70" s="17"/>
      <c r="J70" s="17"/>
      <c r="K70" s="17"/>
      <c r="L70" s="17"/>
      <c r="M70" s="17"/>
      <c r="N70" s="17"/>
      <c r="O70" s="17"/>
      <c r="P70" s="17"/>
      <c r="Q70" s="17"/>
    </row>
    <row r="71" spans="1:17" x14ac:dyDescent="0.25">
      <c r="A71" s="6"/>
      <c r="B71" s="25"/>
      <c r="C71" s="17"/>
      <c r="D71" s="17"/>
      <c r="E71" s="17"/>
      <c r="F71" s="17"/>
      <c r="G71" s="17"/>
      <c r="H71" s="17"/>
      <c r="I71" s="17"/>
      <c r="J71" s="17"/>
      <c r="K71" s="17"/>
      <c r="L71" s="17"/>
      <c r="M71" s="17"/>
      <c r="N71" s="17"/>
      <c r="O71" s="17"/>
      <c r="P71" s="17"/>
      <c r="Q71" s="17"/>
    </row>
    <row r="72" spans="1:17" x14ac:dyDescent="0.25">
      <c r="A72" s="6"/>
      <c r="B72" s="25"/>
      <c r="C72" s="17"/>
      <c r="D72" s="17"/>
      <c r="E72" s="17"/>
      <c r="F72" s="17"/>
      <c r="G72" s="17"/>
      <c r="H72" s="17"/>
      <c r="I72" s="17"/>
      <c r="J72" s="17"/>
      <c r="K72" s="17"/>
      <c r="L72" s="17"/>
      <c r="M72" s="17"/>
      <c r="N72" s="17"/>
      <c r="O72" s="17"/>
      <c r="P72" s="17"/>
      <c r="Q72" s="17"/>
    </row>
    <row r="73" spans="1:17" x14ac:dyDescent="0.25">
      <c r="A73" s="6"/>
      <c r="B73" s="25"/>
      <c r="C73" s="17"/>
      <c r="D73" s="17"/>
      <c r="E73" s="17"/>
      <c r="F73" s="17"/>
      <c r="G73" s="17"/>
      <c r="H73" s="17"/>
      <c r="I73" s="17"/>
      <c r="J73" s="17"/>
      <c r="K73" s="17"/>
      <c r="L73" s="17"/>
      <c r="M73" s="17"/>
      <c r="N73" s="17"/>
      <c r="O73" s="17"/>
      <c r="P73" s="17"/>
      <c r="Q73" s="17"/>
    </row>
    <row r="74" spans="1:17" x14ac:dyDescent="0.25">
      <c r="A74" s="6"/>
      <c r="B74" s="25"/>
      <c r="C74" s="17"/>
      <c r="D74" s="17"/>
      <c r="E74" s="17"/>
      <c r="F74" s="17"/>
      <c r="G74" s="17"/>
      <c r="H74" s="17"/>
      <c r="I74" s="17"/>
      <c r="J74" s="17"/>
      <c r="K74" s="17"/>
      <c r="L74" s="17"/>
      <c r="M74" s="17"/>
      <c r="N74" s="17"/>
      <c r="O74" s="17"/>
      <c r="P74" s="17"/>
      <c r="Q74" s="17"/>
    </row>
    <row r="75" spans="1:17" x14ac:dyDescent="0.25">
      <c r="A75" s="6"/>
      <c r="B75" s="25"/>
      <c r="C75" s="17"/>
      <c r="D75" s="17"/>
      <c r="E75" s="17"/>
      <c r="F75" s="17"/>
      <c r="G75" s="17"/>
      <c r="H75" s="17"/>
      <c r="I75" s="17"/>
      <c r="J75" s="17"/>
      <c r="K75" s="17"/>
      <c r="L75" s="17"/>
      <c r="M75" s="17"/>
      <c r="N75" s="17"/>
      <c r="O75" s="17"/>
      <c r="P75" s="17"/>
      <c r="Q75" s="17"/>
    </row>
    <row r="76" spans="1:17" x14ac:dyDescent="0.25">
      <c r="A76" s="6"/>
      <c r="B76" s="25"/>
      <c r="C76" s="17"/>
      <c r="D76" s="17"/>
      <c r="E76" s="17"/>
      <c r="F76" s="17"/>
      <c r="G76" s="17"/>
      <c r="H76" s="17"/>
      <c r="I76" s="17"/>
      <c r="J76" s="17"/>
      <c r="K76" s="17"/>
      <c r="L76" s="17"/>
      <c r="M76" s="17"/>
      <c r="N76" s="17"/>
      <c r="O76" s="17"/>
      <c r="P76" s="17"/>
      <c r="Q76" s="17"/>
    </row>
    <row r="77" spans="1:17" x14ac:dyDescent="0.25">
      <c r="A77" s="6"/>
      <c r="B77" s="25"/>
      <c r="C77" s="17"/>
      <c r="D77" s="17"/>
      <c r="E77" s="17"/>
      <c r="F77" s="17"/>
      <c r="G77" s="17"/>
      <c r="H77" s="17"/>
      <c r="I77" s="17"/>
      <c r="J77" s="17"/>
      <c r="K77" s="17"/>
      <c r="L77" s="17"/>
      <c r="M77" s="17"/>
      <c r="N77" s="17"/>
      <c r="O77" s="17"/>
      <c r="P77" s="17"/>
      <c r="Q77" s="17"/>
    </row>
    <row r="78" spans="1:17" x14ac:dyDescent="0.25">
      <c r="A78" s="6"/>
      <c r="B78" s="25"/>
      <c r="C78" s="17"/>
      <c r="D78" s="17"/>
      <c r="E78" s="17"/>
      <c r="F78" s="17"/>
      <c r="G78" s="17"/>
      <c r="H78" s="17"/>
      <c r="I78" s="17"/>
      <c r="J78" s="17"/>
      <c r="K78" s="17"/>
      <c r="L78" s="17"/>
      <c r="M78" s="17"/>
      <c r="N78" s="17"/>
      <c r="O78" s="17"/>
      <c r="P78" s="17"/>
      <c r="Q78" s="17"/>
    </row>
    <row r="79" spans="1:17" x14ac:dyDescent="0.25">
      <c r="A79" s="6"/>
      <c r="B79" s="25"/>
      <c r="C79" s="17"/>
      <c r="D79" s="17"/>
      <c r="E79" s="17"/>
      <c r="F79" s="17"/>
      <c r="G79" s="17"/>
      <c r="H79" s="17"/>
      <c r="I79" s="17"/>
      <c r="J79" s="17"/>
      <c r="K79" s="17"/>
      <c r="L79" s="17"/>
      <c r="M79" s="17"/>
      <c r="N79" s="17"/>
      <c r="O79" s="17"/>
      <c r="P79" s="17"/>
      <c r="Q79" s="17"/>
    </row>
    <row r="80" spans="1:17" x14ac:dyDescent="0.25">
      <c r="A80" s="6"/>
      <c r="B80" s="25"/>
      <c r="C80" s="17"/>
      <c r="D80" s="17"/>
      <c r="E80" s="17"/>
      <c r="F80" s="17"/>
      <c r="G80" s="17"/>
      <c r="H80" s="17"/>
      <c r="I80" s="17"/>
      <c r="J80" s="17"/>
      <c r="K80" s="17"/>
      <c r="L80" s="17"/>
      <c r="M80" s="17"/>
      <c r="N80" s="17"/>
      <c r="O80" s="17"/>
      <c r="P80" s="17"/>
      <c r="Q80" s="17"/>
    </row>
    <row r="81" spans="1:17" x14ac:dyDescent="0.25">
      <c r="A81" s="6"/>
      <c r="B81" s="25"/>
      <c r="C81" s="17"/>
      <c r="D81" s="17"/>
      <c r="E81" s="17"/>
      <c r="F81" s="17"/>
      <c r="G81" s="17"/>
      <c r="H81" s="17"/>
      <c r="I81" s="17"/>
      <c r="J81" s="17"/>
      <c r="K81" s="17"/>
      <c r="L81" s="17"/>
      <c r="M81" s="17"/>
      <c r="N81" s="17"/>
      <c r="O81" s="17"/>
      <c r="P81" s="17"/>
      <c r="Q81" s="17"/>
    </row>
    <row r="82" spans="1:17" x14ac:dyDescent="0.25">
      <c r="A82" s="6"/>
      <c r="B82" s="25"/>
      <c r="C82" s="17"/>
      <c r="D82" s="17"/>
      <c r="E82" s="17"/>
      <c r="F82" s="17"/>
      <c r="G82" s="17"/>
      <c r="H82" s="17"/>
      <c r="I82" s="17"/>
      <c r="J82" s="17"/>
      <c r="K82" s="17"/>
      <c r="L82" s="17"/>
      <c r="M82" s="17"/>
      <c r="N82" s="17"/>
      <c r="O82" s="17"/>
      <c r="P82" s="17"/>
      <c r="Q82" s="17"/>
    </row>
    <row r="83" spans="1:17" x14ac:dyDescent="0.25">
      <c r="A83" s="6"/>
      <c r="B83" s="25"/>
      <c r="C83" s="17"/>
      <c r="D83" s="17"/>
      <c r="E83" s="17"/>
      <c r="F83" s="17"/>
      <c r="G83" s="17"/>
      <c r="H83" s="17"/>
      <c r="I83" s="17"/>
      <c r="J83" s="17"/>
      <c r="K83" s="17"/>
      <c r="L83" s="17"/>
      <c r="M83" s="17"/>
      <c r="N83" s="17"/>
      <c r="O83" s="17"/>
      <c r="P83" s="17"/>
      <c r="Q83" s="17"/>
    </row>
    <row r="84" spans="1:17" x14ac:dyDescent="0.25">
      <c r="A84" s="6"/>
      <c r="B84" s="25"/>
      <c r="C84" s="17"/>
      <c r="D84" s="17"/>
      <c r="E84" s="17"/>
      <c r="F84" s="17"/>
      <c r="G84" s="17"/>
      <c r="H84" s="17"/>
      <c r="I84" s="17"/>
      <c r="J84" s="17"/>
      <c r="K84" s="17"/>
      <c r="L84" s="17"/>
      <c r="M84" s="17"/>
      <c r="N84" s="17"/>
      <c r="O84" s="17"/>
      <c r="P84" s="17"/>
      <c r="Q84" s="17"/>
    </row>
    <row r="85" spans="1:17" x14ac:dyDescent="0.25">
      <c r="A85" s="6"/>
      <c r="B85" s="25"/>
      <c r="C85" s="17"/>
      <c r="D85" s="17"/>
      <c r="E85" s="17"/>
      <c r="F85" s="17"/>
      <c r="G85" s="17"/>
      <c r="H85" s="17"/>
      <c r="I85" s="17"/>
      <c r="J85" s="17"/>
      <c r="K85" s="17"/>
      <c r="L85" s="17"/>
      <c r="M85" s="17"/>
      <c r="N85" s="17"/>
      <c r="O85" s="17"/>
      <c r="P85" s="17"/>
      <c r="Q85" s="17"/>
    </row>
    <row r="86" spans="1:17" x14ac:dyDescent="0.25">
      <c r="A86" s="6"/>
      <c r="B86" s="25"/>
      <c r="C86" s="17"/>
      <c r="D86" s="17"/>
      <c r="E86" s="17"/>
      <c r="F86" s="17"/>
      <c r="G86" s="17"/>
      <c r="H86" s="17"/>
      <c r="I86" s="17"/>
      <c r="J86" s="17"/>
      <c r="K86" s="17"/>
      <c r="L86" s="17"/>
      <c r="M86" s="17"/>
      <c r="N86" s="17"/>
      <c r="O86" s="17"/>
      <c r="P86" s="17"/>
      <c r="Q86" s="17"/>
    </row>
    <row r="87" spans="1:17" x14ac:dyDescent="0.25">
      <c r="A87" s="6"/>
      <c r="B87" s="25"/>
      <c r="C87" s="17"/>
      <c r="D87" s="17"/>
      <c r="E87" s="17"/>
      <c r="F87" s="17"/>
      <c r="G87" s="17"/>
      <c r="H87" s="17"/>
      <c r="I87" s="17"/>
      <c r="J87" s="17"/>
      <c r="K87" s="17"/>
      <c r="L87" s="17"/>
      <c r="M87" s="17"/>
      <c r="N87" s="17"/>
      <c r="O87" s="17"/>
      <c r="P87" s="17"/>
      <c r="Q87" s="17"/>
    </row>
    <row r="88" spans="1:17" x14ac:dyDescent="0.25">
      <c r="A88" s="6"/>
      <c r="B88" s="25"/>
      <c r="C88" s="17"/>
      <c r="D88" s="17"/>
      <c r="E88" s="17"/>
      <c r="F88" s="17"/>
      <c r="G88" s="17"/>
      <c r="H88" s="17"/>
      <c r="I88" s="17"/>
      <c r="J88" s="17"/>
      <c r="K88" s="17"/>
      <c r="L88" s="17"/>
      <c r="M88" s="17"/>
      <c r="N88" s="17"/>
      <c r="O88" s="17"/>
      <c r="P88" s="17"/>
      <c r="Q88" s="17"/>
    </row>
    <row r="89" spans="1:17" x14ac:dyDescent="0.25">
      <c r="A89" s="6"/>
      <c r="B89" s="25"/>
      <c r="C89" s="17"/>
      <c r="D89" s="17"/>
      <c r="E89" s="17"/>
      <c r="F89" s="17"/>
      <c r="G89" s="17"/>
      <c r="H89" s="17"/>
      <c r="I89" s="17"/>
      <c r="J89" s="17"/>
      <c r="K89" s="17"/>
      <c r="L89" s="17"/>
      <c r="M89" s="17"/>
      <c r="N89" s="17"/>
      <c r="O89" s="17"/>
      <c r="P89" s="17"/>
      <c r="Q89" s="17"/>
    </row>
    <row r="90" spans="1:17" x14ac:dyDescent="0.25">
      <c r="A90" s="6"/>
      <c r="B90" s="25"/>
      <c r="C90" s="17"/>
      <c r="D90" s="17"/>
      <c r="E90" s="17"/>
      <c r="F90" s="17"/>
      <c r="G90" s="17"/>
      <c r="H90" s="17"/>
      <c r="I90" s="17"/>
      <c r="J90" s="17"/>
      <c r="K90" s="17"/>
      <c r="L90" s="17"/>
      <c r="M90" s="17"/>
      <c r="N90" s="17"/>
      <c r="O90" s="17"/>
      <c r="P90" s="17"/>
      <c r="Q90" s="17"/>
    </row>
    <row r="91" spans="1:17" x14ac:dyDescent="0.25">
      <c r="A91" s="6"/>
      <c r="B91" s="25"/>
      <c r="C91" s="17"/>
      <c r="D91" s="17"/>
      <c r="E91" s="17"/>
      <c r="F91" s="17"/>
      <c r="G91" s="17"/>
      <c r="H91" s="17"/>
      <c r="I91" s="17"/>
      <c r="J91" s="17"/>
      <c r="K91" s="17"/>
      <c r="L91" s="17"/>
      <c r="M91" s="17"/>
      <c r="N91" s="17"/>
      <c r="O91" s="17"/>
      <c r="P91" s="17"/>
      <c r="Q91" s="17"/>
    </row>
    <row r="92" spans="1:17" x14ac:dyDescent="0.25">
      <c r="A92" s="6"/>
      <c r="B92" s="25"/>
      <c r="C92" s="17"/>
      <c r="D92" s="17"/>
      <c r="E92" s="17"/>
      <c r="F92" s="17"/>
      <c r="G92" s="17"/>
      <c r="H92" s="17"/>
      <c r="I92" s="17"/>
      <c r="J92" s="17"/>
      <c r="K92" s="17"/>
      <c r="L92" s="17"/>
      <c r="M92" s="17"/>
      <c r="N92" s="17"/>
      <c r="O92" s="17"/>
      <c r="P92" s="17"/>
      <c r="Q92" s="17"/>
    </row>
    <row r="93" spans="1:17" x14ac:dyDescent="0.25">
      <c r="A93" s="6"/>
      <c r="B93" s="25"/>
      <c r="C93" s="17"/>
      <c r="D93" s="17"/>
      <c r="E93" s="17"/>
      <c r="F93" s="17"/>
      <c r="G93" s="17"/>
      <c r="H93" s="17"/>
      <c r="I93" s="17"/>
      <c r="J93" s="17"/>
      <c r="K93" s="17"/>
      <c r="L93" s="17"/>
      <c r="M93" s="17"/>
      <c r="N93" s="17"/>
      <c r="O93" s="17"/>
      <c r="P93" s="17"/>
      <c r="Q93" s="17"/>
    </row>
    <row r="94" spans="1:17" x14ac:dyDescent="0.25">
      <c r="A94" s="6"/>
      <c r="B94" s="25"/>
      <c r="C94" s="17"/>
      <c r="D94" s="17"/>
      <c r="E94" s="17"/>
      <c r="F94" s="17"/>
      <c r="G94" s="17"/>
      <c r="H94" s="17"/>
      <c r="I94" s="17"/>
      <c r="J94" s="17"/>
      <c r="K94" s="17"/>
      <c r="L94" s="17"/>
      <c r="M94" s="17"/>
      <c r="N94" s="17"/>
      <c r="O94" s="17"/>
      <c r="P94" s="17"/>
      <c r="Q94" s="17"/>
    </row>
    <row r="95" spans="1:17" x14ac:dyDescent="0.25">
      <c r="A95" s="6"/>
      <c r="B95" s="25"/>
      <c r="C95" s="17"/>
      <c r="D95" s="17"/>
      <c r="E95" s="17"/>
      <c r="F95" s="17"/>
      <c r="G95" s="17"/>
      <c r="H95" s="17"/>
      <c r="I95" s="17"/>
      <c r="J95" s="17"/>
      <c r="K95" s="17"/>
      <c r="L95" s="17"/>
      <c r="M95" s="17"/>
      <c r="N95" s="17"/>
      <c r="O95" s="17"/>
      <c r="P95" s="17"/>
      <c r="Q95" s="17"/>
    </row>
    <row r="96" spans="1:17" x14ac:dyDescent="0.25">
      <c r="A96" s="6"/>
      <c r="B96" s="25"/>
      <c r="C96" s="17"/>
      <c r="D96" s="17"/>
      <c r="E96" s="17"/>
      <c r="F96" s="17"/>
      <c r="G96" s="17"/>
      <c r="H96" s="17"/>
      <c r="I96" s="17"/>
      <c r="J96" s="17"/>
      <c r="K96" s="17"/>
      <c r="L96" s="17"/>
      <c r="M96" s="17"/>
      <c r="N96" s="17"/>
      <c r="O96" s="17"/>
      <c r="P96" s="17"/>
      <c r="Q96" s="17"/>
    </row>
    <row r="97" spans="1:17" x14ac:dyDescent="0.25">
      <c r="A97" s="6"/>
      <c r="B97" s="25"/>
      <c r="C97" s="17"/>
      <c r="D97" s="17"/>
      <c r="E97" s="17"/>
      <c r="F97" s="17"/>
      <c r="G97" s="17"/>
      <c r="H97" s="17"/>
      <c r="I97" s="17"/>
      <c r="J97" s="17"/>
      <c r="K97" s="17"/>
      <c r="L97" s="17"/>
      <c r="M97" s="17"/>
      <c r="N97" s="17"/>
      <c r="O97" s="17"/>
      <c r="P97" s="17"/>
      <c r="Q97" s="17"/>
    </row>
    <row r="98" spans="1:17" x14ac:dyDescent="0.25">
      <c r="A98" s="6"/>
      <c r="B98" s="25"/>
      <c r="C98" s="17"/>
      <c r="D98" s="17"/>
      <c r="E98" s="17"/>
      <c r="F98" s="17"/>
      <c r="G98" s="17"/>
      <c r="H98" s="17"/>
      <c r="I98" s="17"/>
      <c r="J98" s="17"/>
      <c r="K98" s="17"/>
      <c r="L98" s="17"/>
      <c r="M98" s="17"/>
      <c r="N98" s="17"/>
      <c r="O98" s="17"/>
      <c r="P98" s="17"/>
      <c r="Q98" s="17"/>
    </row>
    <row r="99" spans="1:17" x14ac:dyDescent="0.25">
      <c r="A99" s="6"/>
      <c r="B99" s="25"/>
      <c r="C99" s="17"/>
      <c r="D99" s="17"/>
      <c r="E99" s="17"/>
      <c r="F99" s="17"/>
      <c r="G99" s="17"/>
      <c r="H99" s="17"/>
      <c r="I99" s="17"/>
      <c r="J99" s="17"/>
      <c r="K99" s="17"/>
      <c r="L99" s="17"/>
      <c r="M99" s="17"/>
      <c r="N99" s="17"/>
      <c r="O99" s="17"/>
      <c r="P99" s="17"/>
      <c r="Q99" s="17"/>
    </row>
    <row r="100" spans="1:17" x14ac:dyDescent="0.25">
      <c r="A100" s="6"/>
      <c r="B100" s="25"/>
      <c r="C100" s="17"/>
      <c r="D100" s="17"/>
      <c r="E100" s="17"/>
      <c r="F100" s="17"/>
      <c r="G100" s="17"/>
      <c r="H100" s="17"/>
      <c r="I100" s="17"/>
      <c r="J100" s="17"/>
      <c r="K100" s="17"/>
      <c r="L100" s="17"/>
      <c r="M100" s="17"/>
      <c r="N100" s="17"/>
      <c r="O100" s="17"/>
      <c r="P100" s="17"/>
      <c r="Q100" s="17"/>
    </row>
    <row r="101" spans="1:17" x14ac:dyDescent="0.25">
      <c r="A101" s="6"/>
      <c r="B101" s="25"/>
      <c r="C101" s="17"/>
      <c r="D101" s="17"/>
      <c r="E101" s="17"/>
      <c r="F101" s="17"/>
      <c r="G101" s="17"/>
      <c r="H101" s="17"/>
      <c r="I101" s="17"/>
      <c r="J101" s="17"/>
      <c r="K101" s="17"/>
      <c r="L101" s="17"/>
      <c r="M101" s="17"/>
      <c r="N101" s="17"/>
      <c r="O101" s="17"/>
      <c r="P101" s="17"/>
      <c r="Q101" s="17"/>
    </row>
    <row r="102" spans="1:17" x14ac:dyDescent="0.25">
      <c r="A102" s="6"/>
      <c r="B102" s="25"/>
      <c r="C102" s="17"/>
      <c r="D102" s="17"/>
      <c r="E102" s="17"/>
      <c r="F102" s="17"/>
      <c r="G102" s="17"/>
      <c r="H102" s="17"/>
      <c r="I102" s="17"/>
      <c r="J102" s="17"/>
      <c r="K102" s="17"/>
      <c r="L102" s="17"/>
      <c r="M102" s="17"/>
      <c r="N102" s="17"/>
      <c r="O102" s="17"/>
      <c r="P102" s="17"/>
      <c r="Q102" s="17"/>
    </row>
    <row r="103" spans="1:17" x14ac:dyDescent="0.25">
      <c r="A103" s="6"/>
      <c r="B103" s="25"/>
      <c r="C103" s="17"/>
      <c r="D103" s="17"/>
      <c r="E103" s="17"/>
      <c r="F103" s="17"/>
      <c r="G103" s="17"/>
      <c r="H103" s="17"/>
      <c r="I103" s="17"/>
      <c r="J103" s="17"/>
      <c r="K103" s="17"/>
      <c r="L103" s="17"/>
      <c r="M103" s="17"/>
      <c r="N103" s="17"/>
      <c r="O103" s="17"/>
      <c r="P103" s="17"/>
      <c r="Q103" s="17"/>
    </row>
    <row r="104" spans="1:17" x14ac:dyDescent="0.25">
      <c r="A104" s="6"/>
      <c r="B104" s="25"/>
      <c r="C104" s="17"/>
      <c r="D104" s="17"/>
      <c r="E104" s="17"/>
      <c r="F104" s="17"/>
      <c r="G104" s="17"/>
      <c r="H104" s="17"/>
      <c r="I104" s="17"/>
      <c r="J104" s="17"/>
      <c r="K104" s="17"/>
      <c r="L104" s="17"/>
      <c r="M104" s="17"/>
      <c r="N104" s="17"/>
      <c r="O104" s="17"/>
      <c r="P104" s="17"/>
      <c r="Q104" s="17"/>
    </row>
    <row r="105" spans="1:17" x14ac:dyDescent="0.25">
      <c r="A105" s="6"/>
      <c r="B105" s="25"/>
      <c r="C105" s="17"/>
      <c r="D105" s="17"/>
      <c r="E105" s="17"/>
      <c r="F105" s="17"/>
      <c r="G105" s="17"/>
      <c r="H105" s="17"/>
      <c r="I105" s="17"/>
      <c r="J105" s="17"/>
      <c r="K105" s="17"/>
      <c r="L105" s="17"/>
      <c r="M105" s="17"/>
      <c r="N105" s="17"/>
      <c r="O105" s="17"/>
      <c r="P105" s="17"/>
      <c r="Q105" s="17"/>
    </row>
    <row r="106" spans="1:17" x14ac:dyDescent="0.25">
      <c r="A106" s="6"/>
      <c r="B106" s="25"/>
      <c r="C106" s="17"/>
      <c r="D106" s="17"/>
      <c r="E106" s="17"/>
      <c r="F106" s="17"/>
      <c r="G106" s="17"/>
      <c r="H106" s="17"/>
      <c r="I106" s="17"/>
      <c r="J106" s="17"/>
      <c r="K106" s="17"/>
      <c r="L106" s="17"/>
      <c r="M106" s="17"/>
      <c r="N106" s="17"/>
      <c r="O106" s="17"/>
      <c r="P106" s="17"/>
      <c r="Q106" s="17"/>
    </row>
    <row r="107" spans="1:17" x14ac:dyDescent="0.25">
      <c r="A107" s="6"/>
      <c r="B107" s="25"/>
      <c r="C107" s="17"/>
      <c r="D107" s="17"/>
      <c r="E107" s="17"/>
      <c r="F107" s="17"/>
      <c r="G107" s="17"/>
      <c r="H107" s="17"/>
      <c r="I107" s="17"/>
      <c r="J107" s="17"/>
      <c r="K107" s="17"/>
      <c r="L107" s="17"/>
      <c r="M107" s="17"/>
      <c r="N107" s="17"/>
      <c r="O107" s="17"/>
      <c r="P107" s="17"/>
      <c r="Q107" s="17"/>
    </row>
    <row r="108" spans="1:17" x14ac:dyDescent="0.25">
      <c r="A108" s="6"/>
      <c r="B108" s="25"/>
      <c r="C108" s="17"/>
      <c r="D108" s="17"/>
      <c r="E108" s="17"/>
      <c r="F108" s="17"/>
      <c r="G108" s="17"/>
      <c r="H108" s="17"/>
      <c r="I108" s="17"/>
      <c r="J108" s="17"/>
      <c r="K108" s="17"/>
      <c r="L108" s="17"/>
      <c r="M108" s="17"/>
      <c r="N108" s="17"/>
      <c r="O108" s="17"/>
      <c r="P108" s="17"/>
      <c r="Q108" s="17"/>
    </row>
    <row r="109" spans="1:17" x14ac:dyDescent="0.25">
      <c r="A109" s="6"/>
      <c r="B109" s="25"/>
      <c r="C109" s="17"/>
      <c r="D109" s="17"/>
      <c r="E109" s="17"/>
      <c r="F109" s="17"/>
      <c r="G109" s="17"/>
      <c r="H109" s="17"/>
      <c r="I109" s="17"/>
      <c r="J109" s="17"/>
      <c r="K109" s="17"/>
      <c r="L109" s="17"/>
      <c r="M109" s="17"/>
      <c r="N109" s="17"/>
      <c r="O109" s="17"/>
      <c r="P109" s="17"/>
      <c r="Q109" s="17"/>
    </row>
    <row r="110" spans="1:17" x14ac:dyDescent="0.25">
      <c r="A110" s="6"/>
      <c r="B110" s="25"/>
      <c r="C110" s="17"/>
      <c r="D110" s="17"/>
      <c r="E110" s="17"/>
      <c r="F110" s="17"/>
      <c r="G110" s="17"/>
      <c r="H110" s="17"/>
      <c r="I110" s="17"/>
      <c r="J110" s="17"/>
      <c r="K110" s="17"/>
      <c r="L110" s="17"/>
      <c r="M110" s="17"/>
      <c r="N110" s="17"/>
      <c r="O110" s="17"/>
      <c r="P110" s="17"/>
      <c r="Q110" s="17"/>
    </row>
    <row r="111" spans="1:17" x14ac:dyDescent="0.25">
      <c r="A111" s="6"/>
      <c r="B111" s="25"/>
      <c r="C111" s="17"/>
      <c r="D111" s="17"/>
      <c r="E111" s="17"/>
      <c r="F111" s="17"/>
      <c r="G111" s="17"/>
      <c r="H111" s="17"/>
      <c r="I111" s="17"/>
      <c r="J111" s="17"/>
      <c r="K111" s="17"/>
      <c r="L111" s="17"/>
      <c r="M111" s="17"/>
      <c r="N111" s="17"/>
      <c r="O111" s="17"/>
      <c r="P111" s="17"/>
      <c r="Q111" s="17"/>
    </row>
    <row r="112" spans="1:17" x14ac:dyDescent="0.25">
      <c r="A112" s="6"/>
      <c r="B112" s="25"/>
      <c r="C112" s="17"/>
      <c r="D112" s="17"/>
      <c r="E112" s="17"/>
      <c r="F112" s="17"/>
      <c r="G112" s="17"/>
      <c r="H112" s="17"/>
      <c r="I112" s="17"/>
      <c r="J112" s="17"/>
      <c r="K112" s="17"/>
      <c r="L112" s="17"/>
      <c r="M112" s="17"/>
      <c r="N112" s="17"/>
      <c r="O112" s="17"/>
      <c r="P112" s="17"/>
      <c r="Q112" s="17"/>
    </row>
    <row r="113" spans="1:17" x14ac:dyDescent="0.25">
      <c r="A113" s="6"/>
      <c r="B113" s="25"/>
      <c r="C113" s="17"/>
      <c r="D113" s="17"/>
      <c r="E113" s="17"/>
      <c r="F113" s="17"/>
      <c r="G113" s="17"/>
      <c r="H113" s="17"/>
      <c r="I113" s="17"/>
      <c r="J113" s="17"/>
      <c r="K113" s="17"/>
      <c r="L113" s="17"/>
      <c r="M113" s="17"/>
      <c r="N113" s="17"/>
      <c r="O113" s="17"/>
      <c r="P113" s="17"/>
      <c r="Q113" s="17"/>
    </row>
    <row r="114" spans="1:17" x14ac:dyDescent="0.25">
      <c r="A114" s="6"/>
      <c r="B114" s="25"/>
      <c r="C114" s="17"/>
      <c r="D114" s="17"/>
      <c r="E114" s="17"/>
      <c r="F114" s="17"/>
      <c r="G114" s="17"/>
      <c r="H114" s="17"/>
      <c r="I114" s="17"/>
      <c r="J114" s="17"/>
      <c r="K114" s="17"/>
      <c r="L114" s="17"/>
      <c r="M114" s="17"/>
      <c r="N114" s="17"/>
      <c r="O114" s="17"/>
      <c r="P114" s="17"/>
      <c r="Q114" s="17"/>
    </row>
    <row r="115" spans="1:17" x14ac:dyDescent="0.25">
      <c r="A115" s="6"/>
      <c r="B115" s="25"/>
      <c r="C115" s="17"/>
      <c r="D115" s="17"/>
      <c r="E115" s="17"/>
      <c r="F115" s="17"/>
      <c r="G115" s="17"/>
      <c r="H115" s="17"/>
      <c r="I115" s="17"/>
      <c r="J115" s="17"/>
      <c r="K115" s="17"/>
      <c r="L115" s="17"/>
      <c r="M115" s="17"/>
      <c r="N115" s="17"/>
      <c r="O115" s="17"/>
      <c r="P115" s="17"/>
      <c r="Q115" s="17"/>
    </row>
    <row r="116" spans="1:17" x14ac:dyDescent="0.25">
      <c r="A116" s="6"/>
      <c r="B116" s="25"/>
      <c r="C116" s="17"/>
      <c r="D116" s="17"/>
      <c r="E116" s="17"/>
      <c r="F116" s="17"/>
      <c r="G116" s="17"/>
      <c r="H116" s="17"/>
      <c r="I116" s="17"/>
      <c r="J116" s="17"/>
      <c r="K116" s="17"/>
      <c r="L116" s="17"/>
      <c r="M116" s="17"/>
      <c r="N116" s="17"/>
      <c r="O116" s="17"/>
      <c r="P116" s="17"/>
      <c r="Q116" s="17"/>
    </row>
    <row r="117" spans="1:17" x14ac:dyDescent="0.25">
      <c r="A117" s="6"/>
      <c r="B117" s="25"/>
      <c r="C117" s="17"/>
      <c r="D117" s="17"/>
      <c r="E117" s="17"/>
      <c r="F117" s="17"/>
      <c r="G117" s="17"/>
      <c r="H117" s="17"/>
      <c r="I117" s="17"/>
      <c r="J117" s="17"/>
      <c r="K117" s="17"/>
      <c r="L117" s="17"/>
      <c r="M117" s="17"/>
      <c r="N117" s="17"/>
      <c r="O117" s="17"/>
      <c r="P117" s="17"/>
      <c r="Q117" s="17"/>
    </row>
    <row r="118" spans="1:17" x14ac:dyDescent="0.25">
      <c r="A118" s="6"/>
      <c r="B118" s="25"/>
      <c r="C118" s="17"/>
      <c r="D118" s="17"/>
      <c r="E118" s="17"/>
      <c r="F118" s="17"/>
      <c r="G118" s="17"/>
      <c r="H118" s="17"/>
      <c r="I118" s="17"/>
      <c r="J118" s="17"/>
      <c r="K118" s="17"/>
      <c r="L118" s="17"/>
      <c r="M118" s="17"/>
      <c r="N118" s="17"/>
      <c r="O118" s="17"/>
      <c r="P118" s="17"/>
      <c r="Q118" s="17"/>
    </row>
    <row r="119" spans="1:17" x14ac:dyDescent="0.25">
      <c r="A119" s="6"/>
      <c r="B119" s="25"/>
      <c r="C119" s="17"/>
      <c r="D119" s="17"/>
      <c r="E119" s="17"/>
      <c r="F119" s="17"/>
      <c r="G119" s="17"/>
      <c r="H119" s="17"/>
      <c r="I119" s="17"/>
      <c r="J119" s="17"/>
      <c r="K119" s="17"/>
      <c r="L119" s="17"/>
      <c r="M119" s="17"/>
      <c r="N119" s="17"/>
      <c r="O119" s="17"/>
      <c r="P119" s="17"/>
      <c r="Q119" s="17"/>
    </row>
    <row r="120" spans="1:17" x14ac:dyDescent="0.25">
      <c r="A120" s="6"/>
      <c r="B120" s="25"/>
      <c r="C120" s="17"/>
      <c r="D120" s="17"/>
      <c r="E120" s="17"/>
      <c r="F120" s="17"/>
      <c r="G120" s="17"/>
      <c r="H120" s="17"/>
      <c r="I120" s="17"/>
      <c r="J120" s="17"/>
      <c r="K120" s="17"/>
      <c r="L120" s="17"/>
      <c r="M120" s="17"/>
      <c r="N120" s="17"/>
      <c r="O120" s="17"/>
      <c r="P120" s="17"/>
      <c r="Q120" s="17"/>
    </row>
    <row r="121" spans="1:17" x14ac:dyDescent="0.25">
      <c r="A121" s="6"/>
      <c r="B121" s="25"/>
      <c r="C121" s="17"/>
      <c r="D121" s="17"/>
      <c r="E121" s="17"/>
      <c r="F121" s="17"/>
      <c r="G121" s="17"/>
      <c r="H121" s="17"/>
      <c r="I121" s="17"/>
      <c r="J121" s="17"/>
      <c r="K121" s="17"/>
      <c r="L121" s="17"/>
      <c r="M121" s="17"/>
      <c r="N121" s="17"/>
      <c r="O121" s="17"/>
      <c r="P121" s="17"/>
      <c r="Q121" s="17"/>
    </row>
    <row r="122" spans="1:17" x14ac:dyDescent="0.25">
      <c r="A122" s="6"/>
      <c r="B122" s="25"/>
      <c r="C122" s="17"/>
      <c r="D122" s="17"/>
      <c r="E122" s="17"/>
      <c r="F122" s="17"/>
      <c r="G122" s="17"/>
      <c r="H122" s="17"/>
      <c r="I122" s="17"/>
      <c r="J122" s="17"/>
      <c r="K122" s="17"/>
      <c r="L122" s="17"/>
      <c r="M122" s="17"/>
      <c r="N122" s="17"/>
      <c r="O122" s="17"/>
      <c r="P122" s="17"/>
      <c r="Q122" s="17"/>
    </row>
    <row r="123" spans="1:17" x14ac:dyDescent="0.25">
      <c r="A123" s="6"/>
      <c r="B123" s="25"/>
      <c r="C123" s="17"/>
      <c r="D123" s="17"/>
      <c r="E123" s="17"/>
      <c r="F123" s="17"/>
      <c r="G123" s="17"/>
      <c r="H123" s="17"/>
      <c r="I123" s="17"/>
      <c r="J123" s="17"/>
      <c r="K123" s="17"/>
      <c r="L123" s="17"/>
      <c r="M123" s="17"/>
      <c r="N123" s="17"/>
      <c r="O123" s="17"/>
      <c r="P123" s="17"/>
      <c r="Q123" s="17"/>
    </row>
    <row r="124" spans="1:17" x14ac:dyDescent="0.25">
      <c r="A124" s="6"/>
      <c r="B124" s="25"/>
      <c r="C124" s="17"/>
      <c r="D124" s="17"/>
      <c r="E124" s="17"/>
      <c r="F124" s="17"/>
      <c r="G124" s="17"/>
      <c r="H124" s="17"/>
      <c r="I124" s="17"/>
      <c r="J124" s="17"/>
      <c r="K124" s="17"/>
      <c r="L124" s="17"/>
      <c r="M124" s="17"/>
      <c r="N124" s="17"/>
      <c r="O124" s="17"/>
      <c r="P124" s="17"/>
      <c r="Q124" s="17"/>
    </row>
    <row r="125" spans="1:17" x14ac:dyDescent="0.25">
      <c r="A125" s="6"/>
      <c r="B125" s="25"/>
      <c r="C125" s="17"/>
      <c r="D125" s="17"/>
      <c r="E125" s="17"/>
      <c r="F125" s="17"/>
      <c r="G125" s="17"/>
      <c r="H125" s="17"/>
      <c r="I125" s="17"/>
      <c r="J125" s="17"/>
      <c r="K125" s="17"/>
      <c r="L125" s="17"/>
      <c r="M125" s="17"/>
      <c r="N125" s="17"/>
      <c r="O125" s="17"/>
      <c r="P125" s="17"/>
      <c r="Q125" s="17"/>
    </row>
    <row r="126" spans="1:17" x14ac:dyDescent="0.25">
      <c r="A126" s="6"/>
      <c r="B126" s="25"/>
      <c r="C126" s="17"/>
      <c r="D126" s="17"/>
      <c r="E126" s="17"/>
      <c r="F126" s="17"/>
      <c r="G126" s="17"/>
      <c r="H126" s="17"/>
      <c r="I126" s="17"/>
      <c r="J126" s="17"/>
      <c r="K126" s="17"/>
      <c r="L126" s="17"/>
      <c r="M126" s="17"/>
      <c r="N126" s="17"/>
      <c r="O126" s="17"/>
      <c r="P126" s="17"/>
      <c r="Q126" s="17"/>
    </row>
    <row r="127" spans="1:17" x14ac:dyDescent="0.25">
      <c r="A127" s="6"/>
      <c r="B127" s="25"/>
      <c r="C127" s="17"/>
      <c r="D127" s="17"/>
      <c r="E127" s="17"/>
      <c r="F127" s="17"/>
      <c r="G127" s="17"/>
      <c r="H127" s="17"/>
      <c r="I127" s="17"/>
      <c r="J127" s="17"/>
      <c r="K127" s="17"/>
      <c r="L127" s="17"/>
      <c r="M127" s="17"/>
      <c r="N127" s="17"/>
      <c r="O127" s="17"/>
      <c r="P127" s="17"/>
      <c r="Q127" s="17"/>
    </row>
    <row r="128" spans="1:17" x14ac:dyDescent="0.25">
      <c r="A128" s="6"/>
      <c r="B128" s="25"/>
      <c r="C128" s="17"/>
      <c r="D128" s="17"/>
      <c r="E128" s="17"/>
      <c r="F128" s="17"/>
      <c r="G128" s="17"/>
      <c r="H128" s="17"/>
      <c r="I128" s="17"/>
      <c r="J128" s="17"/>
      <c r="K128" s="17"/>
      <c r="L128" s="17"/>
      <c r="M128" s="17"/>
      <c r="N128" s="17"/>
      <c r="O128" s="17"/>
      <c r="P128" s="17"/>
      <c r="Q128" s="17"/>
    </row>
    <row r="129" spans="1:17" x14ac:dyDescent="0.25">
      <c r="A129" s="6"/>
      <c r="B129" s="25"/>
      <c r="C129" s="17"/>
      <c r="D129" s="17"/>
      <c r="E129" s="17"/>
      <c r="F129" s="17"/>
      <c r="G129" s="17"/>
      <c r="H129" s="17"/>
      <c r="I129" s="17"/>
      <c r="J129" s="17"/>
      <c r="K129" s="17"/>
      <c r="L129" s="17"/>
      <c r="M129" s="17"/>
      <c r="N129" s="17"/>
      <c r="O129" s="17"/>
      <c r="P129" s="17"/>
      <c r="Q129" s="17"/>
    </row>
    <row r="130" spans="1:17" x14ac:dyDescent="0.25">
      <c r="A130" s="6"/>
      <c r="B130" s="25"/>
      <c r="C130" s="17"/>
      <c r="D130" s="17"/>
      <c r="E130" s="17"/>
      <c r="F130" s="17"/>
      <c r="G130" s="17"/>
      <c r="H130" s="17"/>
      <c r="I130" s="17"/>
      <c r="J130" s="17"/>
      <c r="K130" s="17"/>
      <c r="L130" s="17"/>
      <c r="M130" s="17"/>
      <c r="N130" s="17"/>
      <c r="O130" s="17"/>
      <c r="P130" s="17"/>
      <c r="Q130" s="17"/>
    </row>
  </sheetData>
  <mergeCells count="5">
    <mergeCell ref="R1:S1"/>
    <mergeCell ref="A2:S2"/>
    <mergeCell ref="A4:S4"/>
    <mergeCell ref="A9:B9"/>
    <mergeCell ref="A3:S3"/>
  </mergeCells>
  <pageMargins left="0" right="0" top="0.5" bottom="0.75" header="0.3" footer="0.3"/>
  <pageSetup paperSize="9" orientation="landscape"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44"/>
  <sheetViews>
    <sheetView workbookViewId="0">
      <selection activeCell="A2" sqref="A2:N2"/>
    </sheetView>
  </sheetViews>
  <sheetFormatPr defaultRowHeight="15.75" x14ac:dyDescent="0.25"/>
  <cols>
    <col min="1" max="1" width="5.140625" style="1" customWidth="1"/>
    <col min="2" max="2" width="21.7109375" style="1" customWidth="1"/>
    <col min="3" max="3" width="8.140625" style="1" customWidth="1"/>
    <col min="4" max="4" width="9" style="1" customWidth="1"/>
    <col min="5" max="5" width="9.5703125" style="1" customWidth="1"/>
    <col min="6" max="6" width="9.42578125" style="1" customWidth="1"/>
    <col min="7" max="7" width="9.85546875" style="1" customWidth="1"/>
    <col min="8" max="8" width="7.85546875" style="1" customWidth="1"/>
    <col min="9" max="9" width="9.140625" style="1"/>
    <col min="10" max="10" width="8.5703125" style="1" customWidth="1"/>
    <col min="11" max="11" width="8.42578125" style="1" customWidth="1"/>
    <col min="12" max="12" width="8.28515625" style="1" customWidth="1"/>
    <col min="13" max="13" width="8.42578125" style="1" customWidth="1"/>
    <col min="14" max="14" width="16.28515625" style="1" customWidth="1"/>
    <col min="15" max="16384" width="9.140625" style="1"/>
  </cols>
  <sheetData>
    <row r="1" spans="1:14" x14ac:dyDescent="0.25">
      <c r="M1" s="70" t="s">
        <v>23</v>
      </c>
      <c r="N1" s="70"/>
    </row>
    <row r="2" spans="1:14" ht="43.5" customHeight="1" x14ac:dyDescent="0.25">
      <c r="A2" s="67" t="s">
        <v>138</v>
      </c>
      <c r="B2" s="68"/>
      <c r="C2" s="68"/>
      <c r="D2" s="68"/>
      <c r="E2" s="68"/>
      <c r="F2" s="68"/>
      <c r="G2" s="68"/>
      <c r="H2" s="68"/>
      <c r="I2" s="68"/>
      <c r="J2" s="68"/>
      <c r="K2" s="68"/>
      <c r="L2" s="68"/>
      <c r="M2" s="68"/>
      <c r="N2" s="68"/>
    </row>
    <row r="3" spans="1:14" ht="19.5" customHeight="1" x14ac:dyDescent="0.25">
      <c r="A3" s="71" t="s">
        <v>135</v>
      </c>
      <c r="B3" s="71"/>
      <c r="C3" s="71"/>
      <c r="D3" s="71"/>
      <c r="E3" s="71"/>
      <c r="F3" s="71"/>
      <c r="G3" s="71"/>
      <c r="H3" s="71"/>
      <c r="I3" s="71"/>
      <c r="J3" s="71"/>
      <c r="K3" s="71"/>
      <c r="L3" s="71"/>
      <c r="M3" s="71"/>
      <c r="N3" s="71"/>
    </row>
    <row r="4" spans="1:14" x14ac:dyDescent="0.25">
      <c r="A4" s="74"/>
      <c r="B4" s="74"/>
      <c r="C4" s="74"/>
      <c r="D4" s="74"/>
      <c r="E4" s="74"/>
      <c r="F4" s="74"/>
      <c r="G4" s="74"/>
      <c r="H4" s="74"/>
      <c r="I4" s="74"/>
      <c r="J4" s="74"/>
      <c r="K4" s="74"/>
      <c r="L4" s="74"/>
      <c r="M4" s="74"/>
      <c r="N4" s="74"/>
    </row>
    <row r="5" spans="1:14" ht="21" customHeight="1" x14ac:dyDescent="0.25">
      <c r="A5" s="86" t="s">
        <v>1</v>
      </c>
      <c r="B5" s="86" t="s">
        <v>6</v>
      </c>
      <c r="C5" s="86" t="s">
        <v>30</v>
      </c>
      <c r="D5" s="86"/>
      <c r="E5" s="86"/>
      <c r="F5" s="86"/>
      <c r="G5" s="86"/>
      <c r="H5" s="86" t="s">
        <v>31</v>
      </c>
      <c r="I5" s="86"/>
      <c r="J5" s="86"/>
      <c r="K5" s="86"/>
      <c r="L5" s="86"/>
      <c r="M5" s="86"/>
      <c r="N5" s="87" t="s">
        <v>109</v>
      </c>
    </row>
    <row r="6" spans="1:14" ht="21" customHeight="1" x14ac:dyDescent="0.25">
      <c r="A6" s="84"/>
      <c r="B6" s="84"/>
      <c r="C6" s="84" t="s">
        <v>32</v>
      </c>
      <c r="D6" s="84" t="s">
        <v>33</v>
      </c>
      <c r="E6" s="84"/>
      <c r="F6" s="84"/>
      <c r="G6" s="84"/>
      <c r="H6" s="84" t="s">
        <v>32</v>
      </c>
      <c r="I6" s="84" t="s">
        <v>33</v>
      </c>
      <c r="J6" s="84"/>
      <c r="K6" s="84"/>
      <c r="L6" s="84"/>
      <c r="M6" s="84"/>
      <c r="N6" s="87"/>
    </row>
    <row r="7" spans="1:14" ht="63" x14ac:dyDescent="0.25">
      <c r="A7" s="84"/>
      <c r="B7" s="84"/>
      <c r="C7" s="84"/>
      <c r="D7" s="2" t="s">
        <v>34</v>
      </c>
      <c r="E7" s="2" t="s">
        <v>35</v>
      </c>
      <c r="F7" s="2" t="s">
        <v>36</v>
      </c>
      <c r="G7" s="2" t="s">
        <v>37</v>
      </c>
      <c r="H7" s="84"/>
      <c r="I7" s="2" t="s">
        <v>38</v>
      </c>
      <c r="J7" s="2" t="s">
        <v>39</v>
      </c>
      <c r="K7" s="2" t="s">
        <v>40</v>
      </c>
      <c r="L7" s="2" t="s">
        <v>41</v>
      </c>
      <c r="M7" s="2" t="s">
        <v>42</v>
      </c>
      <c r="N7" s="86"/>
    </row>
    <row r="8" spans="1:14" ht="21" customHeight="1" x14ac:dyDescent="0.25">
      <c r="A8" s="12">
        <v>1</v>
      </c>
      <c r="B8" s="33" t="s">
        <v>43</v>
      </c>
      <c r="C8" s="2">
        <f>C9+C10</f>
        <v>58</v>
      </c>
      <c r="D8" s="2">
        <f t="shared" ref="D8:M8" si="0">D9+D10</f>
        <v>28</v>
      </c>
      <c r="E8" s="2">
        <f t="shared" si="0"/>
        <v>19</v>
      </c>
      <c r="F8" s="2">
        <f t="shared" si="0"/>
        <v>11</v>
      </c>
      <c r="G8" s="2">
        <f t="shared" si="0"/>
        <v>0</v>
      </c>
      <c r="H8" s="2">
        <f t="shared" si="0"/>
        <v>67</v>
      </c>
      <c r="I8" s="2">
        <f t="shared" si="0"/>
        <v>4</v>
      </c>
      <c r="J8" s="2">
        <f t="shared" si="0"/>
        <v>63</v>
      </c>
      <c r="K8" s="2">
        <f t="shared" si="0"/>
        <v>0</v>
      </c>
      <c r="L8" s="2">
        <f t="shared" si="0"/>
        <v>0</v>
      </c>
      <c r="M8" s="2">
        <f t="shared" si="0"/>
        <v>0</v>
      </c>
      <c r="N8" s="4"/>
    </row>
    <row r="9" spans="1:14" ht="21" customHeight="1" x14ac:dyDescent="0.25">
      <c r="A9" s="34"/>
      <c r="B9" s="35" t="s">
        <v>19</v>
      </c>
      <c r="C9" s="4">
        <v>37</v>
      </c>
      <c r="D9" s="4">
        <v>17</v>
      </c>
      <c r="E9" s="4">
        <v>13</v>
      </c>
      <c r="F9" s="4">
        <v>7</v>
      </c>
      <c r="G9" s="4"/>
      <c r="H9" s="4">
        <v>47</v>
      </c>
      <c r="I9" s="4">
        <v>3</v>
      </c>
      <c r="J9" s="4">
        <v>44</v>
      </c>
      <c r="K9" s="4"/>
      <c r="L9" s="4"/>
      <c r="M9" s="4"/>
      <c r="N9" s="4"/>
    </row>
    <row r="10" spans="1:14" ht="21" customHeight="1" x14ac:dyDescent="0.25">
      <c r="A10" s="34"/>
      <c r="B10" s="35" t="s">
        <v>20</v>
      </c>
      <c r="C10" s="4">
        <v>21</v>
      </c>
      <c r="D10" s="4">
        <v>11</v>
      </c>
      <c r="E10" s="4">
        <v>6</v>
      </c>
      <c r="F10" s="4">
        <v>4</v>
      </c>
      <c r="G10" s="4"/>
      <c r="H10" s="4">
        <v>20</v>
      </c>
      <c r="I10" s="4">
        <v>1</v>
      </c>
      <c r="J10" s="4">
        <v>19</v>
      </c>
      <c r="K10" s="4"/>
      <c r="L10" s="4"/>
      <c r="M10" s="4"/>
      <c r="N10" s="4"/>
    </row>
    <row r="11" spans="1:14" ht="21" customHeight="1" x14ac:dyDescent="0.25">
      <c r="A11" s="12">
        <v>2</v>
      </c>
      <c r="B11" s="15" t="s">
        <v>45</v>
      </c>
      <c r="C11" s="2">
        <f>C12+C13</f>
        <v>33</v>
      </c>
      <c r="D11" s="2">
        <f t="shared" ref="D11:M11" si="1">D12+D13</f>
        <v>20</v>
      </c>
      <c r="E11" s="2">
        <f t="shared" si="1"/>
        <v>6</v>
      </c>
      <c r="F11" s="2">
        <f t="shared" si="1"/>
        <v>7</v>
      </c>
      <c r="G11" s="2">
        <f t="shared" si="1"/>
        <v>0</v>
      </c>
      <c r="H11" s="2">
        <f t="shared" si="1"/>
        <v>63</v>
      </c>
      <c r="I11" s="2">
        <f t="shared" si="1"/>
        <v>10</v>
      </c>
      <c r="J11" s="2">
        <f t="shared" si="1"/>
        <v>53</v>
      </c>
      <c r="K11" s="2">
        <f t="shared" si="1"/>
        <v>0</v>
      </c>
      <c r="L11" s="2">
        <f t="shared" si="1"/>
        <v>0</v>
      </c>
      <c r="M11" s="2">
        <f t="shared" si="1"/>
        <v>0</v>
      </c>
      <c r="N11" s="4"/>
    </row>
    <row r="12" spans="1:14" ht="21" customHeight="1" x14ac:dyDescent="0.25">
      <c r="A12" s="34"/>
      <c r="B12" s="35" t="s">
        <v>19</v>
      </c>
      <c r="C12" s="4">
        <v>20</v>
      </c>
      <c r="D12" s="4">
        <v>10</v>
      </c>
      <c r="E12" s="4">
        <v>4</v>
      </c>
      <c r="F12" s="4">
        <v>6</v>
      </c>
      <c r="G12" s="4"/>
      <c r="H12" s="4">
        <v>46</v>
      </c>
      <c r="I12" s="4">
        <v>7</v>
      </c>
      <c r="J12" s="4">
        <v>39</v>
      </c>
      <c r="K12" s="4"/>
      <c r="L12" s="4"/>
      <c r="M12" s="4"/>
      <c r="N12" s="4"/>
    </row>
    <row r="13" spans="1:14" ht="21" customHeight="1" x14ac:dyDescent="0.25">
      <c r="A13" s="34"/>
      <c r="B13" s="35" t="s">
        <v>20</v>
      </c>
      <c r="C13" s="4">
        <v>13</v>
      </c>
      <c r="D13" s="4">
        <v>10</v>
      </c>
      <c r="E13" s="4">
        <v>2</v>
      </c>
      <c r="F13" s="4">
        <v>1</v>
      </c>
      <c r="G13" s="4"/>
      <c r="H13" s="4">
        <v>17</v>
      </c>
      <c r="I13" s="4">
        <v>3</v>
      </c>
      <c r="J13" s="4">
        <v>14</v>
      </c>
      <c r="K13" s="4"/>
      <c r="L13" s="4"/>
      <c r="M13" s="4"/>
      <c r="N13" s="4"/>
    </row>
    <row r="14" spans="1:14" ht="21" customHeight="1" x14ac:dyDescent="0.25">
      <c r="A14" s="12">
        <v>3</v>
      </c>
      <c r="B14" s="15" t="s">
        <v>46</v>
      </c>
      <c r="C14" s="2">
        <f>C15+C16</f>
        <v>21</v>
      </c>
      <c r="D14" s="2">
        <f t="shared" ref="D14:M14" si="2">D15+D16</f>
        <v>6</v>
      </c>
      <c r="E14" s="2">
        <f t="shared" si="2"/>
        <v>10</v>
      </c>
      <c r="F14" s="2">
        <f t="shared" si="2"/>
        <v>5</v>
      </c>
      <c r="G14" s="2">
        <f t="shared" si="2"/>
        <v>0</v>
      </c>
      <c r="H14" s="2">
        <f t="shared" si="2"/>
        <v>27</v>
      </c>
      <c r="I14" s="2"/>
      <c r="J14" s="2">
        <f t="shared" si="2"/>
        <v>23</v>
      </c>
      <c r="K14" s="2">
        <f t="shared" si="2"/>
        <v>0</v>
      </c>
      <c r="L14" s="2">
        <f t="shared" si="2"/>
        <v>0</v>
      </c>
      <c r="M14" s="2">
        <f t="shared" si="2"/>
        <v>4</v>
      </c>
      <c r="N14" s="4"/>
    </row>
    <row r="15" spans="1:14" ht="21" customHeight="1" x14ac:dyDescent="0.25">
      <c r="A15" s="34"/>
      <c r="B15" s="35" t="s">
        <v>19</v>
      </c>
      <c r="C15" s="4">
        <v>14</v>
      </c>
      <c r="D15" s="4">
        <v>5</v>
      </c>
      <c r="E15" s="4">
        <v>6</v>
      </c>
      <c r="F15" s="4">
        <v>3</v>
      </c>
      <c r="G15" s="4"/>
      <c r="H15" s="4">
        <v>15</v>
      </c>
      <c r="I15" s="4"/>
      <c r="J15" s="4">
        <v>15</v>
      </c>
      <c r="K15" s="4"/>
      <c r="L15" s="4"/>
      <c r="M15" s="4"/>
      <c r="N15" s="4"/>
    </row>
    <row r="16" spans="1:14" ht="21" customHeight="1" x14ac:dyDescent="0.25">
      <c r="A16" s="34"/>
      <c r="B16" s="35" t="s">
        <v>20</v>
      </c>
      <c r="C16" s="4">
        <v>7</v>
      </c>
      <c r="D16" s="4">
        <v>1</v>
      </c>
      <c r="E16" s="4">
        <v>4</v>
      </c>
      <c r="F16" s="4">
        <v>2</v>
      </c>
      <c r="G16" s="4"/>
      <c r="H16" s="4">
        <v>12</v>
      </c>
      <c r="I16" s="4"/>
      <c r="J16" s="4">
        <v>8</v>
      </c>
      <c r="K16" s="4"/>
      <c r="L16" s="4"/>
      <c r="M16" s="4">
        <v>4</v>
      </c>
      <c r="N16" s="4"/>
    </row>
    <row r="17" spans="1:14" ht="21" customHeight="1" x14ac:dyDescent="0.25">
      <c r="A17" s="12">
        <v>4</v>
      </c>
      <c r="B17" s="15" t="s">
        <v>47</v>
      </c>
      <c r="C17" s="2">
        <f>C18+C19</f>
        <v>15</v>
      </c>
      <c r="D17" s="2">
        <f t="shared" ref="D17:M17" si="3">D18+D19</f>
        <v>5</v>
      </c>
      <c r="E17" s="2">
        <f t="shared" si="3"/>
        <v>6</v>
      </c>
      <c r="F17" s="2">
        <f t="shared" si="3"/>
        <v>4</v>
      </c>
      <c r="G17" s="2">
        <f t="shared" si="3"/>
        <v>0</v>
      </c>
      <c r="H17" s="2">
        <f t="shared" si="3"/>
        <v>27</v>
      </c>
      <c r="I17" s="2"/>
      <c r="J17" s="2">
        <f t="shared" si="3"/>
        <v>27</v>
      </c>
      <c r="K17" s="2">
        <f t="shared" si="3"/>
        <v>0</v>
      </c>
      <c r="L17" s="2">
        <f t="shared" si="3"/>
        <v>0</v>
      </c>
      <c r="M17" s="2">
        <f t="shared" si="3"/>
        <v>0</v>
      </c>
      <c r="N17" s="4"/>
    </row>
    <row r="18" spans="1:14" ht="21" customHeight="1" x14ac:dyDescent="0.25">
      <c r="A18" s="34"/>
      <c r="B18" s="35" t="s">
        <v>19</v>
      </c>
      <c r="C18" s="4">
        <v>13</v>
      </c>
      <c r="D18" s="4">
        <v>5</v>
      </c>
      <c r="E18" s="4">
        <v>5</v>
      </c>
      <c r="F18" s="4">
        <v>3</v>
      </c>
      <c r="G18" s="4"/>
      <c r="H18" s="4">
        <v>26</v>
      </c>
      <c r="I18" s="4"/>
      <c r="J18" s="4">
        <v>26</v>
      </c>
      <c r="K18" s="4"/>
      <c r="L18" s="4"/>
      <c r="M18" s="4"/>
      <c r="N18" s="4"/>
    </row>
    <row r="19" spans="1:14" ht="21" customHeight="1" x14ac:dyDescent="0.25">
      <c r="A19" s="34"/>
      <c r="B19" s="35" t="s">
        <v>20</v>
      </c>
      <c r="C19" s="4">
        <v>2</v>
      </c>
      <c r="D19" s="4"/>
      <c r="E19" s="4">
        <v>1</v>
      </c>
      <c r="F19" s="4">
        <v>1</v>
      </c>
      <c r="G19" s="4"/>
      <c r="H19" s="4">
        <v>1</v>
      </c>
      <c r="I19" s="4"/>
      <c r="J19" s="4">
        <v>1</v>
      </c>
      <c r="K19" s="4"/>
      <c r="L19" s="4"/>
      <c r="M19" s="4"/>
      <c r="N19" s="4"/>
    </row>
    <row r="20" spans="1:14" ht="21" customHeight="1" x14ac:dyDescent="0.25">
      <c r="A20" s="12">
        <v>5</v>
      </c>
      <c r="B20" s="15" t="s">
        <v>48</v>
      </c>
      <c r="C20" s="2">
        <f>C21+C22</f>
        <v>34</v>
      </c>
      <c r="D20" s="2">
        <f t="shared" ref="D20:G20" si="4">D21+D22</f>
        <v>12</v>
      </c>
      <c r="E20" s="2">
        <f t="shared" si="4"/>
        <v>17</v>
      </c>
      <c r="F20" s="2">
        <f t="shared" si="4"/>
        <v>5</v>
      </c>
      <c r="G20" s="2">
        <f t="shared" si="4"/>
        <v>0</v>
      </c>
      <c r="H20" s="2">
        <f>H21+H22</f>
        <v>49</v>
      </c>
      <c r="I20" s="2">
        <f t="shared" ref="I20:M20" si="5">I21+I22</f>
        <v>2</v>
      </c>
      <c r="J20" s="2">
        <f t="shared" si="5"/>
        <v>47</v>
      </c>
      <c r="K20" s="2">
        <f t="shared" si="5"/>
        <v>0</v>
      </c>
      <c r="L20" s="2">
        <f t="shared" si="5"/>
        <v>0</v>
      </c>
      <c r="M20" s="2">
        <f t="shared" si="5"/>
        <v>0</v>
      </c>
      <c r="N20" s="4" t="s">
        <v>110</v>
      </c>
    </row>
    <row r="21" spans="1:14" ht="21" customHeight="1" x14ac:dyDescent="0.25">
      <c r="A21" s="34"/>
      <c r="B21" s="35" t="s">
        <v>19</v>
      </c>
      <c r="C21" s="4">
        <v>24</v>
      </c>
      <c r="D21" s="4">
        <v>8</v>
      </c>
      <c r="E21" s="4">
        <v>10</v>
      </c>
      <c r="F21" s="4">
        <v>5</v>
      </c>
      <c r="G21" s="4"/>
      <c r="H21" s="4">
        <v>32</v>
      </c>
      <c r="I21" s="4">
        <v>2</v>
      </c>
      <c r="J21" s="4">
        <v>30</v>
      </c>
      <c r="K21" s="4"/>
      <c r="L21" s="4"/>
      <c r="M21" s="4"/>
      <c r="N21" s="4"/>
    </row>
    <row r="22" spans="1:14" ht="21" customHeight="1" x14ac:dyDescent="0.25">
      <c r="A22" s="34"/>
      <c r="B22" s="35" t="s">
        <v>20</v>
      </c>
      <c r="C22" s="4">
        <v>10</v>
      </c>
      <c r="D22" s="4">
        <v>4</v>
      </c>
      <c r="E22" s="4">
        <v>7</v>
      </c>
      <c r="F22" s="4"/>
      <c r="G22" s="4"/>
      <c r="H22" s="4">
        <v>17</v>
      </c>
      <c r="I22" s="4"/>
      <c r="J22" s="4">
        <v>17</v>
      </c>
      <c r="K22" s="4"/>
      <c r="L22" s="4"/>
      <c r="M22" s="4"/>
      <c r="N22" s="4"/>
    </row>
    <row r="23" spans="1:14" ht="21" customHeight="1" x14ac:dyDescent="0.25">
      <c r="A23" s="12">
        <v>6</v>
      </c>
      <c r="B23" s="15" t="s">
        <v>49</v>
      </c>
      <c r="C23" s="2">
        <f>C24+C25</f>
        <v>41</v>
      </c>
      <c r="D23" s="2">
        <f t="shared" ref="D23:M23" si="6">D24+D25</f>
        <v>13</v>
      </c>
      <c r="E23" s="2">
        <f t="shared" si="6"/>
        <v>20</v>
      </c>
      <c r="F23" s="2">
        <f t="shared" si="6"/>
        <v>8</v>
      </c>
      <c r="G23" s="2">
        <f t="shared" si="6"/>
        <v>0</v>
      </c>
      <c r="H23" s="2">
        <f>H24+H25</f>
        <v>109</v>
      </c>
      <c r="I23" s="2">
        <f t="shared" si="6"/>
        <v>16</v>
      </c>
      <c r="J23" s="2">
        <f t="shared" si="6"/>
        <v>83</v>
      </c>
      <c r="K23" s="2">
        <f t="shared" si="6"/>
        <v>0</v>
      </c>
      <c r="L23" s="2">
        <f t="shared" si="6"/>
        <v>0</v>
      </c>
      <c r="M23" s="2">
        <f t="shared" si="6"/>
        <v>10</v>
      </c>
      <c r="N23" s="4"/>
    </row>
    <row r="24" spans="1:14" ht="36.75" customHeight="1" x14ac:dyDescent="0.25">
      <c r="A24" s="34"/>
      <c r="B24" s="35" t="s">
        <v>19</v>
      </c>
      <c r="C24" s="4">
        <v>27</v>
      </c>
      <c r="D24" s="4">
        <v>7</v>
      </c>
      <c r="E24" s="4">
        <v>13</v>
      </c>
      <c r="F24" s="4">
        <v>7</v>
      </c>
      <c r="G24" s="4"/>
      <c r="H24" s="4">
        <v>68</v>
      </c>
      <c r="I24" s="4">
        <v>7</v>
      </c>
      <c r="J24" s="4">
        <v>58</v>
      </c>
      <c r="K24" s="4"/>
      <c r="L24" s="4"/>
      <c r="M24" s="4">
        <v>3</v>
      </c>
      <c r="N24" s="4" t="s">
        <v>131</v>
      </c>
    </row>
    <row r="25" spans="1:14" ht="37.5" customHeight="1" x14ac:dyDescent="0.25">
      <c r="A25" s="34"/>
      <c r="B25" s="35" t="s">
        <v>20</v>
      </c>
      <c r="C25" s="4">
        <v>14</v>
      </c>
      <c r="D25" s="4">
        <v>6</v>
      </c>
      <c r="E25" s="4">
        <v>7</v>
      </c>
      <c r="F25" s="4">
        <v>1</v>
      </c>
      <c r="G25" s="4"/>
      <c r="H25" s="4">
        <v>41</v>
      </c>
      <c r="I25" s="4">
        <v>9</v>
      </c>
      <c r="J25" s="4">
        <v>25</v>
      </c>
      <c r="K25" s="4"/>
      <c r="L25" s="4"/>
      <c r="M25" s="4">
        <v>7</v>
      </c>
      <c r="N25" s="4" t="s">
        <v>131</v>
      </c>
    </row>
    <row r="26" spans="1:14" ht="25.5" customHeight="1" x14ac:dyDescent="0.25">
      <c r="A26" s="12">
        <v>7</v>
      </c>
      <c r="B26" s="15" t="s">
        <v>50</v>
      </c>
      <c r="C26" s="2">
        <f>C27+C28</f>
        <v>94</v>
      </c>
      <c r="D26" s="2">
        <f t="shared" ref="D26:M26" si="7">D27+D28</f>
        <v>29</v>
      </c>
      <c r="E26" s="2">
        <f t="shared" si="7"/>
        <v>43</v>
      </c>
      <c r="F26" s="2">
        <f t="shared" si="7"/>
        <v>22</v>
      </c>
      <c r="G26" s="2">
        <f t="shared" si="7"/>
        <v>0</v>
      </c>
      <c r="H26" s="2">
        <f t="shared" si="7"/>
        <v>161</v>
      </c>
      <c r="I26" s="2">
        <f t="shared" si="7"/>
        <v>18</v>
      </c>
      <c r="J26" s="2">
        <f t="shared" si="7"/>
        <v>140</v>
      </c>
      <c r="K26" s="2">
        <f t="shared" si="7"/>
        <v>0</v>
      </c>
      <c r="L26" s="2">
        <f t="shared" si="7"/>
        <v>0</v>
      </c>
      <c r="M26" s="2">
        <f t="shared" si="7"/>
        <v>3</v>
      </c>
      <c r="N26" s="4"/>
    </row>
    <row r="27" spans="1:14" ht="24.75" customHeight="1" x14ac:dyDescent="0.25">
      <c r="A27" s="34"/>
      <c r="B27" s="35" t="s">
        <v>19</v>
      </c>
      <c r="C27" s="4">
        <v>64</v>
      </c>
      <c r="D27" s="4">
        <v>18</v>
      </c>
      <c r="E27" s="4">
        <v>29</v>
      </c>
      <c r="F27" s="4">
        <v>17</v>
      </c>
      <c r="G27" s="4"/>
      <c r="H27" s="4">
        <v>91</v>
      </c>
      <c r="I27" s="4">
        <v>11</v>
      </c>
      <c r="J27" s="4">
        <v>79</v>
      </c>
      <c r="K27" s="4"/>
      <c r="L27" s="4"/>
      <c r="M27" s="4">
        <v>1</v>
      </c>
      <c r="N27" s="4" t="s">
        <v>111</v>
      </c>
    </row>
    <row r="28" spans="1:14" ht="21" customHeight="1" x14ac:dyDescent="0.25">
      <c r="A28" s="34"/>
      <c r="B28" s="35" t="s">
        <v>20</v>
      </c>
      <c r="C28" s="4">
        <v>30</v>
      </c>
      <c r="D28" s="4">
        <v>11</v>
      </c>
      <c r="E28" s="4">
        <v>14</v>
      </c>
      <c r="F28" s="4">
        <v>5</v>
      </c>
      <c r="G28" s="4"/>
      <c r="H28" s="4">
        <v>70</v>
      </c>
      <c r="I28" s="4">
        <v>7</v>
      </c>
      <c r="J28" s="4">
        <v>61</v>
      </c>
      <c r="K28" s="4"/>
      <c r="L28" s="4"/>
      <c r="M28" s="4">
        <v>2</v>
      </c>
      <c r="N28" s="4"/>
    </row>
    <row r="29" spans="1:14" ht="21" customHeight="1" x14ac:dyDescent="0.25">
      <c r="A29" s="12">
        <v>8</v>
      </c>
      <c r="B29" s="15" t="s">
        <v>51</v>
      </c>
      <c r="C29" s="2">
        <f>C30+C31</f>
        <v>43</v>
      </c>
      <c r="D29" s="2">
        <f t="shared" ref="D29:M29" si="8">D30+D31</f>
        <v>34</v>
      </c>
      <c r="E29" s="2">
        <f t="shared" si="8"/>
        <v>6</v>
      </c>
      <c r="F29" s="2">
        <f t="shared" si="8"/>
        <v>3</v>
      </c>
      <c r="G29" s="2">
        <f t="shared" si="8"/>
        <v>0</v>
      </c>
      <c r="H29" s="2">
        <f t="shared" si="8"/>
        <v>86</v>
      </c>
      <c r="I29" s="2">
        <f t="shared" si="8"/>
        <v>12</v>
      </c>
      <c r="J29" s="2">
        <f t="shared" si="8"/>
        <v>56</v>
      </c>
      <c r="K29" s="2">
        <f t="shared" si="8"/>
        <v>0</v>
      </c>
      <c r="L29" s="2">
        <f t="shared" si="8"/>
        <v>0</v>
      </c>
      <c r="M29" s="2">
        <f t="shared" si="8"/>
        <v>18</v>
      </c>
      <c r="N29" s="4"/>
    </row>
    <row r="30" spans="1:14" ht="21" customHeight="1" x14ac:dyDescent="0.25">
      <c r="A30" s="34"/>
      <c r="B30" s="35" t="s">
        <v>19</v>
      </c>
      <c r="C30" s="4">
        <v>29</v>
      </c>
      <c r="D30" s="4">
        <v>24</v>
      </c>
      <c r="E30" s="4">
        <v>3</v>
      </c>
      <c r="F30" s="4">
        <v>1</v>
      </c>
      <c r="G30" s="4"/>
      <c r="H30" s="4">
        <v>42</v>
      </c>
      <c r="I30" s="4">
        <v>9</v>
      </c>
      <c r="J30" s="4">
        <v>33</v>
      </c>
      <c r="K30" s="4"/>
      <c r="L30" s="4"/>
      <c r="M30" s="4"/>
      <c r="N30" s="4" t="s">
        <v>110</v>
      </c>
    </row>
    <row r="31" spans="1:14" ht="21" customHeight="1" x14ac:dyDescent="0.25">
      <c r="A31" s="34"/>
      <c r="B31" s="35" t="s">
        <v>20</v>
      </c>
      <c r="C31" s="4">
        <v>14</v>
      </c>
      <c r="D31" s="4">
        <v>10</v>
      </c>
      <c r="E31" s="4">
        <v>3</v>
      </c>
      <c r="F31" s="4">
        <v>2</v>
      </c>
      <c r="G31" s="4"/>
      <c r="H31" s="4">
        <v>44</v>
      </c>
      <c r="I31" s="4">
        <v>3</v>
      </c>
      <c r="J31" s="4">
        <v>23</v>
      </c>
      <c r="K31" s="4"/>
      <c r="L31" s="4"/>
      <c r="M31" s="4">
        <v>18</v>
      </c>
      <c r="N31" s="4"/>
    </row>
    <row r="32" spans="1:14" ht="21" customHeight="1" x14ac:dyDescent="0.25">
      <c r="A32" s="12">
        <v>9</v>
      </c>
      <c r="B32" s="15" t="s">
        <v>52</v>
      </c>
      <c r="C32" s="2">
        <f>C33+C34</f>
        <v>242</v>
      </c>
      <c r="D32" s="2">
        <f t="shared" ref="D32:M32" si="9">D33+D34</f>
        <v>161</v>
      </c>
      <c r="E32" s="2">
        <f t="shared" si="9"/>
        <v>41</v>
      </c>
      <c r="F32" s="2">
        <f t="shared" si="9"/>
        <v>40</v>
      </c>
      <c r="G32" s="2">
        <f t="shared" si="9"/>
        <v>0</v>
      </c>
      <c r="H32" s="2">
        <f>H33+H34</f>
        <v>391</v>
      </c>
      <c r="I32" s="2">
        <f t="shared" si="9"/>
        <v>41</v>
      </c>
      <c r="J32" s="2">
        <f t="shared" si="9"/>
        <v>341</v>
      </c>
      <c r="K32" s="2">
        <f t="shared" si="9"/>
        <v>0</v>
      </c>
      <c r="L32" s="2">
        <f t="shared" si="9"/>
        <v>0</v>
      </c>
      <c r="M32" s="2">
        <f t="shared" si="9"/>
        <v>9</v>
      </c>
      <c r="N32" s="4"/>
    </row>
    <row r="33" spans="1:14" ht="21" customHeight="1" x14ac:dyDescent="0.25">
      <c r="A33" s="34"/>
      <c r="B33" s="35" t="s">
        <v>19</v>
      </c>
      <c r="C33" s="4">
        <v>179</v>
      </c>
      <c r="D33" s="4">
        <v>124</v>
      </c>
      <c r="E33" s="4">
        <v>32</v>
      </c>
      <c r="F33" s="4">
        <v>23</v>
      </c>
      <c r="G33" s="2"/>
      <c r="H33" s="4">
        <v>239</v>
      </c>
      <c r="I33" s="4">
        <v>24</v>
      </c>
      <c r="J33" s="4">
        <v>212</v>
      </c>
      <c r="K33" s="4"/>
      <c r="L33" s="4"/>
      <c r="M33" s="4">
        <v>3</v>
      </c>
      <c r="N33" s="4" t="s">
        <v>112</v>
      </c>
    </row>
    <row r="34" spans="1:14" ht="21" customHeight="1" x14ac:dyDescent="0.25">
      <c r="A34" s="34"/>
      <c r="B34" s="35" t="s">
        <v>20</v>
      </c>
      <c r="C34" s="4">
        <v>63</v>
      </c>
      <c r="D34" s="4">
        <v>37</v>
      </c>
      <c r="E34" s="4">
        <v>9</v>
      </c>
      <c r="F34" s="4">
        <v>17</v>
      </c>
      <c r="G34" s="2"/>
      <c r="H34" s="4">
        <v>152</v>
      </c>
      <c r="I34" s="4">
        <v>17</v>
      </c>
      <c r="J34" s="4">
        <v>129</v>
      </c>
      <c r="K34" s="4"/>
      <c r="L34" s="4"/>
      <c r="M34" s="4">
        <v>6</v>
      </c>
      <c r="N34" s="4"/>
    </row>
    <row r="35" spans="1:14" ht="21" customHeight="1" x14ac:dyDescent="0.25">
      <c r="A35" s="12">
        <v>10</v>
      </c>
      <c r="B35" s="15" t="s">
        <v>53</v>
      </c>
      <c r="C35" s="2">
        <f>C36+C37</f>
        <v>11</v>
      </c>
      <c r="D35" s="2">
        <f t="shared" ref="D35:M35" si="10">D36+D37</f>
        <v>9</v>
      </c>
      <c r="E35" s="2">
        <f t="shared" si="10"/>
        <v>1</v>
      </c>
      <c r="F35" s="2">
        <f t="shared" si="10"/>
        <v>1</v>
      </c>
      <c r="G35" s="2">
        <f t="shared" si="10"/>
        <v>0</v>
      </c>
      <c r="H35" s="2">
        <f t="shared" si="10"/>
        <v>14</v>
      </c>
      <c r="I35" s="2">
        <f t="shared" si="10"/>
        <v>0</v>
      </c>
      <c r="J35" s="2">
        <f t="shared" si="10"/>
        <v>14</v>
      </c>
      <c r="K35" s="2">
        <f t="shared" si="10"/>
        <v>0</v>
      </c>
      <c r="L35" s="2">
        <f t="shared" si="10"/>
        <v>0</v>
      </c>
      <c r="M35" s="2">
        <f t="shared" si="10"/>
        <v>0</v>
      </c>
      <c r="N35" s="4"/>
    </row>
    <row r="36" spans="1:14" s="11" customFormat="1" ht="21" customHeight="1" x14ac:dyDescent="0.25">
      <c r="A36" s="34"/>
      <c r="B36" s="35" t="s">
        <v>19</v>
      </c>
      <c r="C36" s="36">
        <v>8</v>
      </c>
      <c r="D36" s="36">
        <v>6</v>
      </c>
      <c r="E36" s="36">
        <v>1</v>
      </c>
      <c r="F36" s="36">
        <v>1</v>
      </c>
      <c r="G36" s="36"/>
      <c r="H36" s="36">
        <v>11</v>
      </c>
      <c r="I36" s="36"/>
      <c r="J36" s="36">
        <v>11</v>
      </c>
      <c r="K36" s="36"/>
      <c r="L36" s="36"/>
      <c r="M36" s="36"/>
      <c r="N36" s="36"/>
    </row>
    <row r="37" spans="1:14" s="11" customFormat="1" ht="21" customHeight="1" x14ac:dyDescent="0.25">
      <c r="A37" s="34"/>
      <c r="B37" s="37" t="s">
        <v>20</v>
      </c>
      <c r="C37" s="36">
        <v>3</v>
      </c>
      <c r="D37" s="36">
        <v>3</v>
      </c>
      <c r="E37" s="36"/>
      <c r="F37" s="36"/>
      <c r="G37" s="36"/>
      <c r="H37" s="36">
        <v>3</v>
      </c>
      <c r="I37" s="36"/>
      <c r="J37" s="36">
        <v>3</v>
      </c>
      <c r="K37" s="36"/>
      <c r="L37" s="36"/>
      <c r="M37" s="36"/>
      <c r="N37" s="38"/>
    </row>
    <row r="38" spans="1:14" s="39" customFormat="1" ht="21" customHeight="1" x14ac:dyDescent="0.25">
      <c r="A38" s="88" t="s">
        <v>132</v>
      </c>
      <c r="B38" s="89"/>
      <c r="C38" s="2">
        <f>C35+C32+C29+C26+C23+C20+C17+C14+C11+C8</f>
        <v>592</v>
      </c>
      <c r="D38" s="2">
        <f t="shared" ref="D38:F38" si="11">D35+D32+D29+D26+D23+D20+D17+D14+D11+D8</f>
        <v>317</v>
      </c>
      <c r="E38" s="2">
        <f t="shared" si="11"/>
        <v>169</v>
      </c>
      <c r="F38" s="2">
        <f t="shared" si="11"/>
        <v>106</v>
      </c>
      <c r="G38" s="2">
        <v>0</v>
      </c>
      <c r="H38" s="2">
        <f>H35+H32+H29+H26+H23+H20+H17+H14+H11+H8</f>
        <v>994</v>
      </c>
      <c r="I38" s="2">
        <f t="shared" ref="I38:M38" si="12">I35+I32+I29+I26+I23+I20+I17+I14+I11+I8</f>
        <v>103</v>
      </c>
      <c r="J38" s="2">
        <f t="shared" si="12"/>
        <v>847</v>
      </c>
      <c r="K38" s="2">
        <f t="shared" si="12"/>
        <v>0</v>
      </c>
      <c r="L38" s="2">
        <f t="shared" si="12"/>
        <v>0</v>
      </c>
      <c r="M38" s="2">
        <f t="shared" si="12"/>
        <v>44</v>
      </c>
      <c r="N38" s="10" t="s">
        <v>130</v>
      </c>
    </row>
    <row r="39" spans="1:14" s="41" customFormat="1" ht="21" customHeight="1" x14ac:dyDescent="0.25">
      <c r="A39" s="12">
        <v>11</v>
      </c>
      <c r="B39" s="15" t="s">
        <v>21</v>
      </c>
      <c r="C39" s="40">
        <v>94</v>
      </c>
      <c r="D39" s="40"/>
      <c r="E39" s="40">
        <v>4</v>
      </c>
      <c r="F39" s="40">
        <v>7</v>
      </c>
      <c r="G39" s="40">
        <v>83</v>
      </c>
      <c r="H39" s="40">
        <v>146</v>
      </c>
      <c r="I39" s="40">
        <v>2</v>
      </c>
      <c r="J39" s="40">
        <v>125</v>
      </c>
      <c r="K39" s="40">
        <v>12</v>
      </c>
      <c r="L39" s="40">
        <v>7</v>
      </c>
      <c r="M39" s="40"/>
      <c r="N39" s="38" t="s">
        <v>113</v>
      </c>
    </row>
    <row r="40" spans="1:14" ht="21" customHeight="1" x14ac:dyDescent="0.25">
      <c r="A40" s="34"/>
      <c r="B40" s="46" t="s">
        <v>19</v>
      </c>
      <c r="C40" s="42"/>
      <c r="D40" s="3"/>
      <c r="E40" s="3"/>
      <c r="F40" s="3"/>
      <c r="G40" s="3"/>
      <c r="H40" s="3"/>
      <c r="I40" s="3"/>
      <c r="J40" s="3"/>
      <c r="K40" s="3"/>
      <c r="L40" s="3"/>
      <c r="M40" s="3"/>
      <c r="N40" s="43"/>
    </row>
    <row r="41" spans="1:14" ht="21" customHeight="1" x14ac:dyDescent="0.25">
      <c r="A41" s="34"/>
      <c r="B41" s="47" t="s">
        <v>20</v>
      </c>
      <c r="C41" s="44"/>
      <c r="D41" s="3"/>
      <c r="E41" s="3"/>
      <c r="F41" s="3"/>
      <c r="G41" s="3"/>
      <c r="H41" s="3"/>
      <c r="I41" s="3"/>
      <c r="J41" s="3"/>
      <c r="K41" s="3"/>
      <c r="L41" s="3"/>
      <c r="M41" s="3"/>
      <c r="N41" s="43"/>
    </row>
    <row r="42" spans="1:14" ht="21" customHeight="1" x14ac:dyDescent="0.25">
      <c r="A42" s="85" t="s">
        <v>22</v>
      </c>
      <c r="B42" s="85"/>
      <c r="C42" s="40">
        <f>C39+C38</f>
        <v>686</v>
      </c>
      <c r="D42" s="40">
        <f t="shared" ref="D42:G42" si="13">D39+D38</f>
        <v>317</v>
      </c>
      <c r="E42" s="40">
        <f t="shared" si="13"/>
        <v>173</v>
      </c>
      <c r="F42" s="40">
        <f t="shared" si="13"/>
        <v>113</v>
      </c>
      <c r="G42" s="40">
        <f t="shared" si="13"/>
        <v>83</v>
      </c>
      <c r="H42" s="40">
        <f t="shared" ref="H42:M42" si="14">H39+H35+H32+H29+H26+H23+H20+H17+H14+H11+H8</f>
        <v>1140</v>
      </c>
      <c r="I42" s="40">
        <f t="shared" si="14"/>
        <v>105</v>
      </c>
      <c r="J42" s="40">
        <f t="shared" si="14"/>
        <v>972</v>
      </c>
      <c r="K42" s="40">
        <f t="shared" si="14"/>
        <v>12</v>
      </c>
      <c r="L42" s="40">
        <f t="shared" si="14"/>
        <v>7</v>
      </c>
      <c r="M42" s="40">
        <f t="shared" si="14"/>
        <v>44</v>
      </c>
      <c r="N42" s="40" t="s">
        <v>114</v>
      </c>
    </row>
    <row r="44" spans="1:14" x14ac:dyDescent="0.25">
      <c r="D44" s="45"/>
      <c r="E44" s="45"/>
      <c r="F44" s="45"/>
      <c r="G44" s="45"/>
    </row>
  </sheetData>
  <mergeCells count="15">
    <mergeCell ref="I6:M6"/>
    <mergeCell ref="A42:B42"/>
    <mergeCell ref="M1:N1"/>
    <mergeCell ref="A2:N2"/>
    <mergeCell ref="A4:N4"/>
    <mergeCell ref="A5:A7"/>
    <mergeCell ref="B5:B7"/>
    <mergeCell ref="C5:G5"/>
    <mergeCell ref="H5:M5"/>
    <mergeCell ref="C6:C7"/>
    <mergeCell ref="D6:G6"/>
    <mergeCell ref="H6:H7"/>
    <mergeCell ref="N5:N7"/>
    <mergeCell ref="A3:N3"/>
    <mergeCell ref="A38:B38"/>
  </mergeCells>
  <pageMargins left="0.45" right="0.2" top="0.75" bottom="0.75" header="0.3" footer="0.3"/>
  <pageSetup paperSize="9"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1"/>
  <sheetViews>
    <sheetView workbookViewId="0">
      <selection activeCell="A2" sqref="A2:E2"/>
    </sheetView>
  </sheetViews>
  <sheetFormatPr defaultRowHeight="15" x14ac:dyDescent="0.25"/>
  <cols>
    <col min="1" max="1" width="8.140625" customWidth="1"/>
    <col min="2" max="2" width="27.28515625" style="30" customWidth="1"/>
    <col min="3" max="3" width="25.85546875" style="29" customWidth="1"/>
    <col min="4" max="4" width="51.85546875" customWidth="1"/>
    <col min="5" max="5" width="27.28515625" customWidth="1"/>
  </cols>
  <sheetData>
    <row r="1" spans="1:6" ht="15.75" x14ac:dyDescent="0.25">
      <c r="A1" s="1"/>
      <c r="B1" s="21"/>
      <c r="C1" s="9"/>
      <c r="D1" s="1"/>
      <c r="E1" s="9" t="s">
        <v>24</v>
      </c>
    </row>
    <row r="2" spans="1:6" ht="39.75" customHeight="1" x14ac:dyDescent="0.25">
      <c r="A2" s="67" t="s">
        <v>129</v>
      </c>
      <c r="B2" s="68"/>
      <c r="C2" s="68"/>
      <c r="D2" s="68"/>
      <c r="E2" s="68"/>
    </row>
    <row r="3" spans="1:6" ht="18.75" x14ac:dyDescent="0.25">
      <c r="A3" s="71" t="s">
        <v>135</v>
      </c>
      <c r="B3" s="71"/>
      <c r="C3" s="71"/>
      <c r="D3" s="71"/>
      <c r="E3" s="71"/>
    </row>
    <row r="4" spans="1:6" ht="15.75" x14ac:dyDescent="0.25">
      <c r="A4" s="69"/>
      <c r="B4" s="69"/>
      <c r="C4" s="69"/>
      <c r="D4" s="69"/>
      <c r="E4" s="69"/>
    </row>
    <row r="5" spans="1:6" ht="24" customHeight="1" x14ac:dyDescent="0.25">
      <c r="A5" s="48" t="s">
        <v>1</v>
      </c>
      <c r="B5" s="52" t="s">
        <v>6</v>
      </c>
      <c r="C5" s="48" t="s">
        <v>25</v>
      </c>
      <c r="D5" s="48" t="s">
        <v>26</v>
      </c>
      <c r="E5" s="48" t="s">
        <v>5</v>
      </c>
    </row>
    <row r="6" spans="1:6" s="14" customFormat="1" ht="19.5" customHeight="1" x14ac:dyDescent="0.25">
      <c r="A6" s="7">
        <v>1</v>
      </c>
      <c r="B6" s="22" t="s">
        <v>45</v>
      </c>
      <c r="C6" s="48">
        <v>1</v>
      </c>
      <c r="D6" s="51"/>
      <c r="E6" s="51"/>
    </row>
    <row r="7" spans="1:6" s="14" customFormat="1" ht="33.75" customHeight="1" x14ac:dyDescent="0.2">
      <c r="A7" s="8"/>
      <c r="B7" s="23" t="s">
        <v>20</v>
      </c>
      <c r="C7" s="49" t="s">
        <v>66</v>
      </c>
      <c r="D7" s="50" t="s">
        <v>67</v>
      </c>
      <c r="E7" s="8" t="s">
        <v>68</v>
      </c>
      <c r="F7" s="32"/>
    </row>
    <row r="8" spans="1:6" s="14" customFormat="1" ht="24.75" customHeight="1" x14ac:dyDescent="0.25">
      <c r="A8" s="7">
        <v>2</v>
      </c>
      <c r="B8" s="22" t="s">
        <v>52</v>
      </c>
      <c r="C8" s="48">
        <v>2</v>
      </c>
      <c r="D8" s="51"/>
      <c r="E8" s="51"/>
    </row>
    <row r="9" spans="1:6" s="14" customFormat="1" ht="82.5" x14ac:dyDescent="0.2">
      <c r="A9" s="8"/>
      <c r="B9" s="23" t="s">
        <v>19</v>
      </c>
      <c r="C9" s="49" t="s">
        <v>69</v>
      </c>
      <c r="D9" s="49" t="s">
        <v>70</v>
      </c>
      <c r="E9" s="8" t="s">
        <v>71</v>
      </c>
    </row>
    <row r="10" spans="1:6" s="14" customFormat="1" ht="56.25" customHeight="1" x14ac:dyDescent="0.2">
      <c r="A10" s="8"/>
      <c r="B10" s="23" t="s">
        <v>20</v>
      </c>
      <c r="C10" s="49" t="s">
        <v>72</v>
      </c>
      <c r="D10" s="49" t="s">
        <v>73</v>
      </c>
      <c r="E10" s="8" t="s">
        <v>74</v>
      </c>
    </row>
    <row r="11" spans="1:6" s="31" customFormat="1" ht="15.75" customHeight="1" x14ac:dyDescent="0.3">
      <c r="A11" s="90" t="s">
        <v>22</v>
      </c>
      <c r="B11" s="90"/>
      <c r="C11" s="53">
        <v>3</v>
      </c>
      <c r="D11" s="54"/>
      <c r="E11" s="54"/>
    </row>
  </sheetData>
  <mergeCells count="4">
    <mergeCell ref="A2:E2"/>
    <mergeCell ref="A4:E4"/>
    <mergeCell ref="A11:B11"/>
    <mergeCell ref="A3:E3"/>
  </mergeCells>
  <conditionalFormatting sqref="C7">
    <cfRule type="expression" dxfId="62" priority="13">
      <formula>$A7="*"</formula>
    </cfRule>
    <cfRule type="expression" dxfId="61" priority="14">
      <formula>$A7="TT"</formula>
    </cfRule>
    <cfRule type="expression" dxfId="60" priority="15">
      <formula>$A7&lt;&gt;""</formula>
    </cfRule>
  </conditionalFormatting>
  <conditionalFormatting sqref="C9">
    <cfRule type="expression" dxfId="59" priority="10">
      <formula>$A9="*"</formula>
    </cfRule>
    <cfRule type="expression" dxfId="58" priority="11">
      <formula>$A9="TT"</formula>
    </cfRule>
    <cfRule type="expression" dxfId="57" priority="12">
      <formula>$A9&lt;&gt;""</formula>
    </cfRule>
  </conditionalFormatting>
  <conditionalFormatting sqref="D9">
    <cfRule type="expression" dxfId="56" priority="7">
      <formula>$A9="*"</formula>
    </cfRule>
    <cfRule type="expression" dxfId="55" priority="8">
      <formula>$A9="TT"</formula>
    </cfRule>
    <cfRule type="expression" dxfId="54" priority="9">
      <formula>$A9&lt;&gt;""</formula>
    </cfRule>
  </conditionalFormatting>
  <conditionalFormatting sqref="C10">
    <cfRule type="expression" dxfId="53" priority="4">
      <formula>$A10="*"</formula>
    </cfRule>
    <cfRule type="expression" dxfId="52" priority="5">
      <formula>$A10="TT"</formula>
    </cfRule>
    <cfRule type="expression" dxfId="51" priority="6">
      <formula>$A10&lt;&gt;""</formula>
    </cfRule>
  </conditionalFormatting>
  <conditionalFormatting sqref="D10">
    <cfRule type="expression" dxfId="50" priority="1">
      <formula>$A10="*"</formula>
    </cfRule>
    <cfRule type="expression" dxfId="49" priority="2">
      <formula>$A10="TT"</formula>
    </cfRule>
    <cfRule type="expression" dxfId="48" priority="3">
      <formula>$A10&lt;&gt;""</formula>
    </cfRule>
  </conditionalFormatting>
  <pageMargins left="0.2" right="0" top="0.5" bottom="0.75" header="0.5" footer="0.75"/>
  <pageSetup paperSize="9" orientation="landscape"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23"/>
  <sheetViews>
    <sheetView workbookViewId="0">
      <selection activeCell="A2" sqref="A2:F2"/>
    </sheetView>
  </sheetViews>
  <sheetFormatPr defaultRowHeight="15.75" x14ac:dyDescent="0.25"/>
  <cols>
    <col min="1" max="1" width="4.7109375" style="9" customWidth="1"/>
    <col min="2" max="2" width="21.5703125" style="1" customWidth="1"/>
    <col min="3" max="3" width="25.28515625" style="1" customWidth="1"/>
    <col min="4" max="4" width="57.140625" style="1" customWidth="1"/>
    <col min="5" max="5" width="7.28515625" style="9" customWidth="1"/>
    <col min="6" max="6" width="27.85546875" style="9" customWidth="1"/>
    <col min="7" max="16384" width="9.140625" style="1"/>
  </cols>
  <sheetData>
    <row r="1" spans="1:6" x14ac:dyDescent="0.25">
      <c r="F1" s="9" t="s">
        <v>27</v>
      </c>
    </row>
    <row r="2" spans="1:6" ht="45" customHeight="1" x14ac:dyDescent="0.25">
      <c r="A2" s="67" t="s">
        <v>139</v>
      </c>
      <c r="B2" s="68"/>
      <c r="C2" s="68"/>
      <c r="D2" s="68"/>
      <c r="E2" s="68"/>
      <c r="F2" s="68"/>
    </row>
    <row r="3" spans="1:6" ht="18.75" x14ac:dyDescent="0.25">
      <c r="A3" s="71" t="s">
        <v>135</v>
      </c>
      <c r="B3" s="71"/>
      <c r="C3" s="71"/>
      <c r="D3" s="71"/>
      <c r="E3" s="71"/>
      <c r="F3" s="71"/>
    </row>
    <row r="4" spans="1:6" x14ac:dyDescent="0.25">
      <c r="A4" s="69"/>
      <c r="B4" s="69"/>
      <c r="C4" s="69"/>
      <c r="D4" s="69"/>
      <c r="E4" s="69"/>
      <c r="F4" s="69"/>
    </row>
    <row r="5" spans="1:6" ht="45" customHeight="1" x14ac:dyDescent="0.25">
      <c r="A5" s="48" t="s">
        <v>44</v>
      </c>
      <c r="B5" s="48" t="s">
        <v>28</v>
      </c>
      <c r="C5" s="48" t="s">
        <v>25</v>
      </c>
      <c r="D5" s="48" t="s">
        <v>29</v>
      </c>
      <c r="E5" s="7" t="s">
        <v>77</v>
      </c>
      <c r="F5" s="7" t="s">
        <v>78</v>
      </c>
    </row>
    <row r="6" spans="1:6" ht="21" customHeight="1" x14ac:dyDescent="0.25">
      <c r="A6" s="7">
        <v>1</v>
      </c>
      <c r="B6" s="95" t="s">
        <v>45</v>
      </c>
      <c r="C6" s="96"/>
      <c r="D6" s="96"/>
      <c r="E6" s="96"/>
      <c r="F6" s="97"/>
    </row>
    <row r="7" spans="1:6" ht="79.5" customHeight="1" x14ac:dyDescent="0.25">
      <c r="A7" s="8"/>
      <c r="B7" s="23" t="s">
        <v>20</v>
      </c>
      <c r="C7" s="49" t="s">
        <v>75</v>
      </c>
      <c r="D7" s="8" t="s">
        <v>76</v>
      </c>
      <c r="E7" s="8">
        <v>0.5</v>
      </c>
      <c r="F7" s="8" t="s">
        <v>79</v>
      </c>
    </row>
    <row r="8" spans="1:6" ht="21" customHeight="1" x14ac:dyDescent="0.25">
      <c r="A8" s="7">
        <v>2</v>
      </c>
      <c r="B8" s="95" t="s">
        <v>46</v>
      </c>
      <c r="C8" s="96"/>
      <c r="D8" s="96"/>
      <c r="E8" s="96"/>
      <c r="F8" s="97"/>
    </row>
    <row r="9" spans="1:6" ht="60" customHeight="1" x14ac:dyDescent="0.25">
      <c r="A9" s="8"/>
      <c r="B9" s="92" t="s">
        <v>19</v>
      </c>
      <c r="C9" s="49" t="s">
        <v>80</v>
      </c>
      <c r="D9" s="49" t="s">
        <v>81</v>
      </c>
      <c r="E9" s="50">
        <v>0.5</v>
      </c>
      <c r="F9" s="8" t="s">
        <v>82</v>
      </c>
    </row>
    <row r="10" spans="1:6" ht="49.5" customHeight="1" x14ac:dyDescent="0.25">
      <c r="A10" s="8"/>
      <c r="B10" s="93"/>
      <c r="C10" s="49" t="s">
        <v>85</v>
      </c>
      <c r="D10" s="49" t="s">
        <v>83</v>
      </c>
      <c r="E10" s="50">
        <v>0.5</v>
      </c>
      <c r="F10" s="8" t="s">
        <v>84</v>
      </c>
    </row>
    <row r="11" spans="1:6" ht="21" customHeight="1" x14ac:dyDescent="0.25">
      <c r="A11" s="7">
        <v>3</v>
      </c>
      <c r="B11" s="95" t="s">
        <v>49</v>
      </c>
      <c r="C11" s="96"/>
      <c r="D11" s="96"/>
      <c r="E11" s="96"/>
      <c r="F11" s="97"/>
    </row>
    <row r="12" spans="1:6" ht="57.75" customHeight="1" x14ac:dyDescent="0.25">
      <c r="A12" s="8"/>
      <c r="B12" s="23" t="s">
        <v>19</v>
      </c>
      <c r="C12" s="49" t="s">
        <v>86</v>
      </c>
      <c r="D12" s="49" t="s">
        <v>87</v>
      </c>
      <c r="E12" s="50">
        <v>0.5</v>
      </c>
      <c r="F12" s="8" t="s">
        <v>88</v>
      </c>
    </row>
    <row r="13" spans="1:6" ht="26.25" customHeight="1" x14ac:dyDescent="0.25">
      <c r="A13" s="7">
        <v>4</v>
      </c>
      <c r="B13" s="95" t="s">
        <v>50</v>
      </c>
      <c r="C13" s="96"/>
      <c r="D13" s="96"/>
      <c r="E13" s="96"/>
      <c r="F13" s="97"/>
    </row>
    <row r="14" spans="1:6" ht="63.75" customHeight="1" x14ac:dyDescent="0.25">
      <c r="A14" s="8"/>
      <c r="B14" s="92" t="s">
        <v>19</v>
      </c>
      <c r="C14" s="49" t="s">
        <v>89</v>
      </c>
      <c r="D14" s="49" t="s">
        <v>91</v>
      </c>
      <c r="E14" s="50">
        <v>0.5</v>
      </c>
      <c r="F14" s="8" t="s">
        <v>92</v>
      </c>
    </row>
    <row r="15" spans="1:6" ht="66.75" customHeight="1" x14ac:dyDescent="0.25">
      <c r="A15" s="8"/>
      <c r="B15" s="93"/>
      <c r="C15" s="49" t="s">
        <v>90</v>
      </c>
      <c r="D15" s="49" t="s">
        <v>115</v>
      </c>
      <c r="E15" s="50">
        <v>0.5</v>
      </c>
      <c r="F15" s="8" t="s">
        <v>93</v>
      </c>
    </row>
    <row r="16" spans="1:6" ht="61.5" customHeight="1" x14ac:dyDescent="0.25">
      <c r="A16" s="8"/>
      <c r="B16" s="92" t="s">
        <v>20</v>
      </c>
      <c r="C16" s="49" t="s">
        <v>94</v>
      </c>
      <c r="D16" s="49" t="s">
        <v>116</v>
      </c>
      <c r="E16" s="50">
        <v>0.5</v>
      </c>
      <c r="F16" s="8" t="s">
        <v>97</v>
      </c>
    </row>
    <row r="17" spans="1:6" ht="63" customHeight="1" x14ac:dyDescent="0.25">
      <c r="A17" s="8"/>
      <c r="B17" s="93"/>
      <c r="C17" s="49" t="s">
        <v>95</v>
      </c>
      <c r="D17" s="49" t="s">
        <v>96</v>
      </c>
      <c r="E17" s="50">
        <v>0.5</v>
      </c>
      <c r="F17" s="8" t="s">
        <v>127</v>
      </c>
    </row>
    <row r="18" spans="1:6" ht="21" customHeight="1" x14ac:dyDescent="0.25">
      <c r="A18" s="7">
        <v>5</v>
      </c>
      <c r="B18" s="95" t="s">
        <v>52</v>
      </c>
      <c r="C18" s="96"/>
      <c r="D18" s="96"/>
      <c r="E18" s="96"/>
      <c r="F18" s="97"/>
    </row>
    <row r="19" spans="1:6" ht="59.25" customHeight="1" x14ac:dyDescent="0.25">
      <c r="A19" s="8"/>
      <c r="B19" s="23" t="s">
        <v>19</v>
      </c>
      <c r="C19" s="49" t="s">
        <v>98</v>
      </c>
      <c r="D19" s="49" t="s">
        <v>99</v>
      </c>
      <c r="E19" s="50">
        <v>0.5</v>
      </c>
      <c r="F19" s="8" t="s">
        <v>105</v>
      </c>
    </row>
    <row r="20" spans="1:6" ht="97.5" customHeight="1" x14ac:dyDescent="0.25">
      <c r="A20" s="8"/>
      <c r="B20" s="92" t="s">
        <v>20</v>
      </c>
      <c r="C20" s="49" t="s">
        <v>100</v>
      </c>
      <c r="D20" s="49" t="s">
        <v>101</v>
      </c>
      <c r="E20" s="50">
        <v>0.5</v>
      </c>
      <c r="F20" s="8" t="s">
        <v>106</v>
      </c>
    </row>
    <row r="21" spans="1:6" ht="95.25" customHeight="1" x14ac:dyDescent="0.25">
      <c r="A21" s="8"/>
      <c r="B21" s="94"/>
      <c r="C21" s="49" t="s">
        <v>102</v>
      </c>
      <c r="D21" s="8" t="s">
        <v>103</v>
      </c>
      <c r="E21" s="50">
        <v>0.5</v>
      </c>
      <c r="F21" s="8" t="s">
        <v>107</v>
      </c>
    </row>
    <row r="22" spans="1:6" ht="78" customHeight="1" x14ac:dyDescent="0.25">
      <c r="A22" s="8"/>
      <c r="B22" s="93"/>
      <c r="C22" s="49" t="s">
        <v>69</v>
      </c>
      <c r="D22" s="49" t="s">
        <v>104</v>
      </c>
      <c r="E22" s="50">
        <v>0.5</v>
      </c>
      <c r="F22" s="8" t="s">
        <v>108</v>
      </c>
    </row>
    <row r="23" spans="1:6" ht="21.75" customHeight="1" x14ac:dyDescent="0.25">
      <c r="A23" s="91" t="s">
        <v>22</v>
      </c>
      <c r="B23" s="91"/>
      <c r="C23" s="51"/>
      <c r="D23" s="51"/>
      <c r="E23" s="48">
        <f>SUM(E6:E22)</f>
        <v>6</v>
      </c>
      <c r="F23" s="50"/>
    </row>
  </sheetData>
  <mergeCells count="13">
    <mergeCell ref="A2:F2"/>
    <mergeCell ref="A4:F4"/>
    <mergeCell ref="A23:B23"/>
    <mergeCell ref="A3:F3"/>
    <mergeCell ref="B14:B15"/>
    <mergeCell ref="B16:B17"/>
    <mergeCell ref="B20:B22"/>
    <mergeCell ref="B11:F11"/>
    <mergeCell ref="B6:F6"/>
    <mergeCell ref="B8:F8"/>
    <mergeCell ref="B9:B10"/>
    <mergeCell ref="B13:F13"/>
    <mergeCell ref="B18:F18"/>
  </mergeCells>
  <conditionalFormatting sqref="C7">
    <cfRule type="expression" dxfId="47" priority="55">
      <formula>$A7="*"</formula>
    </cfRule>
    <cfRule type="expression" dxfId="46" priority="56">
      <formula>$A7="TT"</formula>
    </cfRule>
    <cfRule type="expression" dxfId="45" priority="57">
      <formula>$A7&lt;&gt;""</formula>
    </cfRule>
  </conditionalFormatting>
  <conditionalFormatting sqref="C9:D9">
    <cfRule type="expression" dxfId="44" priority="52">
      <formula>$A9="*"</formula>
    </cfRule>
    <cfRule type="expression" dxfId="43" priority="53">
      <formula>$A9="TT"</formula>
    </cfRule>
    <cfRule type="expression" dxfId="42" priority="54">
      <formula>$A9&lt;&gt;""</formula>
    </cfRule>
  </conditionalFormatting>
  <conditionalFormatting sqref="C10:D10">
    <cfRule type="expression" dxfId="41" priority="49">
      <formula>$A10="*"</formula>
    </cfRule>
    <cfRule type="expression" dxfId="40" priority="50">
      <formula>$A10="TT"</formula>
    </cfRule>
    <cfRule type="expression" dxfId="39" priority="51">
      <formula>$A10&lt;&gt;""</formula>
    </cfRule>
  </conditionalFormatting>
  <conditionalFormatting sqref="C12">
    <cfRule type="expression" dxfId="38" priority="46">
      <formula>$A12="*"</formula>
    </cfRule>
    <cfRule type="expression" dxfId="37" priority="47">
      <formula>$A12="TT"</formula>
    </cfRule>
    <cfRule type="expression" dxfId="36" priority="48">
      <formula>$A12&lt;&gt;""</formula>
    </cfRule>
  </conditionalFormatting>
  <conditionalFormatting sqref="D12">
    <cfRule type="expression" dxfId="35" priority="43">
      <formula>$A12="*"</formula>
    </cfRule>
    <cfRule type="expression" dxfId="34" priority="44">
      <formula>$A12="TT"</formula>
    </cfRule>
    <cfRule type="expression" dxfId="33" priority="45">
      <formula>$A12&lt;&gt;""</formula>
    </cfRule>
  </conditionalFormatting>
  <conditionalFormatting sqref="D14">
    <cfRule type="expression" dxfId="32" priority="28">
      <formula>$A14="*"</formula>
    </cfRule>
    <cfRule type="expression" dxfId="31" priority="29">
      <formula>$A14="TT"</formula>
    </cfRule>
    <cfRule type="expression" dxfId="30" priority="30">
      <formula>$A14&lt;&gt;""</formula>
    </cfRule>
  </conditionalFormatting>
  <conditionalFormatting sqref="D15">
    <cfRule type="expression" dxfId="29" priority="22">
      <formula>$A15="*"</formula>
    </cfRule>
    <cfRule type="expression" dxfId="28" priority="23">
      <formula>$A15="TT"</formula>
    </cfRule>
    <cfRule type="expression" dxfId="27" priority="24">
      <formula>$A15&lt;&gt;""</formula>
    </cfRule>
  </conditionalFormatting>
  <conditionalFormatting sqref="C14">
    <cfRule type="expression" dxfId="26" priority="31">
      <formula>$A14="*"</formula>
    </cfRule>
    <cfRule type="expression" dxfId="25" priority="32">
      <formula>$A14="TT"</formula>
    </cfRule>
    <cfRule type="expression" dxfId="24" priority="33">
      <formula>$A14&lt;&gt;""</formula>
    </cfRule>
  </conditionalFormatting>
  <conditionalFormatting sqref="C15">
    <cfRule type="expression" dxfId="23" priority="25">
      <formula>$A15="*"</formula>
    </cfRule>
    <cfRule type="expression" dxfId="22" priority="26">
      <formula>$A15="TT"</formula>
    </cfRule>
    <cfRule type="expression" dxfId="21" priority="27">
      <formula>$A15&lt;&gt;""</formula>
    </cfRule>
  </conditionalFormatting>
  <conditionalFormatting sqref="C16:C17">
    <cfRule type="expression" dxfId="20" priority="19">
      <formula>$A16="*"</formula>
    </cfRule>
    <cfRule type="expression" dxfId="19" priority="20">
      <formula>$A16="TT"</formula>
    </cfRule>
    <cfRule type="expression" dxfId="18" priority="21">
      <formula>$A16&lt;&gt;""</formula>
    </cfRule>
  </conditionalFormatting>
  <conditionalFormatting sqref="D16:D17">
    <cfRule type="expression" dxfId="17" priority="16">
      <formula>$A16="*"</formula>
    </cfRule>
    <cfRule type="expression" dxfId="16" priority="17">
      <formula>$A16="TT"</formula>
    </cfRule>
    <cfRule type="expression" dxfId="15" priority="18">
      <formula>$A16&lt;&gt;""</formula>
    </cfRule>
  </conditionalFormatting>
  <conditionalFormatting sqref="C19:D19">
    <cfRule type="expression" dxfId="14" priority="13">
      <formula>$A19="*"</formula>
    </cfRule>
    <cfRule type="expression" dxfId="13" priority="14">
      <formula>$A19="TT"</formula>
    </cfRule>
    <cfRule type="expression" dxfId="12" priority="15">
      <formula>$A19&lt;&gt;""</formula>
    </cfRule>
  </conditionalFormatting>
  <conditionalFormatting sqref="C20:D20">
    <cfRule type="expression" dxfId="11" priority="10">
      <formula>$A20="*"</formula>
    </cfRule>
    <cfRule type="expression" dxfId="10" priority="11">
      <formula>$A20="TT"</formula>
    </cfRule>
    <cfRule type="expression" dxfId="9" priority="12">
      <formula>$A20&lt;&gt;""</formula>
    </cfRule>
  </conditionalFormatting>
  <conditionalFormatting sqref="C21">
    <cfRule type="expression" dxfId="8" priority="7">
      <formula>$A21="*"</formula>
    </cfRule>
    <cfRule type="expression" dxfId="7" priority="8">
      <formula>$A21="TT"</formula>
    </cfRule>
    <cfRule type="expression" dxfId="6" priority="9">
      <formula>$A21&lt;&gt;""</formula>
    </cfRule>
  </conditionalFormatting>
  <conditionalFormatting sqref="C22">
    <cfRule type="expression" dxfId="5" priority="4">
      <formula>$A22="*"</formula>
    </cfRule>
    <cfRule type="expression" dxfId="4" priority="5">
      <formula>$A22="TT"</formula>
    </cfRule>
    <cfRule type="expression" dxfId="3" priority="6">
      <formula>$A22&lt;&gt;""</formula>
    </cfRule>
  </conditionalFormatting>
  <conditionalFormatting sqref="D22">
    <cfRule type="expression" dxfId="2" priority="1">
      <formula>$A22="*"</formula>
    </cfRule>
    <cfRule type="expression" dxfId="1" priority="2">
      <formula>$A22="TT"</formula>
    </cfRule>
    <cfRule type="expression" dxfId="0" priority="3">
      <formula>$A22&lt;&gt;""</formula>
    </cfRule>
  </conditionalFormatting>
  <pageMargins left="0" right="0" top="0.5" bottom="0.5" header="0.3" footer="0.75"/>
  <pageSetup paperSize="9"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PL 01</vt:lpstr>
      <vt:lpstr>PL. 01</vt:lpstr>
      <vt:lpstr>PL 02</vt:lpstr>
      <vt:lpstr>PL. 03</vt:lpstr>
      <vt:lpstr>PL 04</vt:lpstr>
      <vt:lpstr>PL 05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dc:creator>
  <cp:lastModifiedBy>User</cp:lastModifiedBy>
  <cp:lastPrinted>2022-10-03T00:22:13Z</cp:lastPrinted>
  <dcterms:created xsi:type="dcterms:W3CDTF">2022-08-15T03:12:33Z</dcterms:created>
  <dcterms:modified xsi:type="dcterms:W3CDTF">2022-10-21T06:35:22Z</dcterms:modified>
</cp:coreProperties>
</file>