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570" windowHeight="7755" activeTab="0"/>
  </bookViews>
  <sheets>
    <sheet name="Phụ lục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VNN.R9</author>
  </authors>
  <commentList>
    <comment ref="M5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2 lớp</t>
        </r>
      </text>
    </comment>
    <comment ref="J5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2 lớp</t>
        </r>
      </text>
    </comment>
    <comment ref="G5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2 lớp</t>
        </r>
      </text>
    </comment>
    <comment ref="M6" authorId="0">
      <text>
        <r>
          <rPr>
            <b/>
            <sz val="9"/>
            <rFont val="Tahoma"/>
            <family val="2"/>
          </rPr>
          <t>VNN.R9:</t>
        </r>
        <r>
          <rPr>
            <sz val="9"/>
            <rFont val="Tahoma"/>
            <family val="2"/>
          </rPr>
          <t xml:space="preserve">
2 lớp</t>
        </r>
      </text>
    </comment>
  </commentList>
</comments>
</file>

<file path=xl/sharedStrings.xml><?xml version="1.0" encoding="utf-8"?>
<sst xmlns="http://schemas.openxmlformats.org/spreadsheetml/2006/main" count="30" uniqueCount="22">
  <si>
    <t>TT</t>
  </si>
  <si>
    <t>Tên Trung tâm</t>
  </si>
  <si>
    <t>TTGDTX Tỉnh</t>
  </si>
  <si>
    <t>TTGDNN_GDTX Đăk Hà</t>
  </si>
  <si>
    <t>TTGDNN_GDTX Đăk Tô</t>
  </si>
  <si>
    <t>TTGDNN_GDTX Đăk Glei</t>
  </si>
  <si>
    <t>TTGDNN_GDTX Tu Mơ Rông</t>
  </si>
  <si>
    <t>TTGDNN_GDTX Sa Thầy</t>
  </si>
  <si>
    <t>TTGDNN_GDTX Kon Rẫy</t>
  </si>
  <si>
    <t>TTGDNN_GDTX Ngọc Hồi</t>
  </si>
  <si>
    <t>Tổng số học sinh</t>
  </si>
  <si>
    <t>Học sinh lớp 12</t>
  </si>
  <si>
    <t>Học sinh lớp 11</t>
  </si>
  <si>
    <t>Học sinh lớp 10</t>
  </si>
  <si>
    <t>TỔNG</t>
  </si>
  <si>
    <t>Tổng số HV</t>
  </si>
  <si>
    <t>HV DTTS</t>
  </si>
  <si>
    <t>Số lớp</t>
  </si>
  <si>
    <t>Tổng số lớp</t>
  </si>
  <si>
    <t>Số tiền học phí năm học 2020-2021 ước thực hiện (Theo Nghị quyết số 17/2019/NQ-HĐND tỉnh)</t>
  </si>
  <si>
    <t>Số tiền học phí học viên DTTS năm học 2020-2021 ước thực hiện</t>
  </si>
  <si>
    <t>PHỤ LỤC 10
HỌC PHÍ  HỌC SINH DÂN TỘC THIỂU SỐ HỌC TẠI TRUNG TÂM GDNN-GDTX CÁC HUYỆN, TTGDTX TỈNH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</si>
</sst>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p&quot;#,##0;\-&quot;Rp&quot;#,##0"/>
    <numFmt numFmtId="181" formatCode="&quot;Rp&quot;#,##0;[Red]\-&quot;Rp&quot;#,##0"/>
    <numFmt numFmtId="182" formatCode="&quot;Rp&quot;#,##0.00;\-&quot;Rp&quot;#,##0.00"/>
    <numFmt numFmtId="183" formatCode="&quot;Rp&quot;#,##0.00;[Red]\-&quot;Rp&quot;#,##0.00"/>
    <numFmt numFmtId="184" formatCode="_-&quot;Rp&quot;* #,##0_-;\-&quot;Rp&quot;* #,##0_-;_-&quot;Rp&quot;* &quot;-&quot;_-;_-@_-"/>
    <numFmt numFmtId="185" formatCode="_-&quot;Rp&quot;* #,##0.00_-;\-&quot;Rp&quot;* #,##0.00_-;_-&quot;Rp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zoomScalePageLayoutView="0" workbookViewId="0" topLeftCell="A1">
      <selection activeCell="D7" sqref="D7"/>
    </sheetView>
  </sheetViews>
  <sheetFormatPr defaultColWidth="8.88671875" defaultRowHeight="18.75"/>
  <cols>
    <col min="1" max="1" width="4.10546875" style="0" customWidth="1"/>
    <col min="2" max="2" width="21.99609375" style="0" customWidth="1"/>
    <col min="3" max="3" width="3.88671875" style="0" customWidth="1"/>
    <col min="4" max="4" width="4.6640625" style="0" customWidth="1"/>
    <col min="5" max="5" width="7.6640625" style="0" customWidth="1"/>
    <col min="6" max="6" width="4.21484375" style="0" customWidth="1"/>
    <col min="7" max="7" width="4.6640625" style="0" customWidth="1"/>
    <col min="8" max="8" width="4.99609375" style="0" customWidth="1"/>
    <col min="9" max="9" width="3.6640625" style="0" customWidth="1"/>
    <col min="10" max="10" width="3.99609375" style="0" customWidth="1"/>
    <col min="11" max="11" width="3.6640625" style="0" customWidth="1"/>
    <col min="12" max="12" width="3.77734375" style="0" customWidth="1"/>
    <col min="13" max="13" width="4.3359375" style="0" customWidth="1"/>
    <col min="14" max="14" width="4.5546875" style="0" customWidth="1"/>
    <col min="15" max="15" width="13.10546875" style="0" customWidth="1"/>
    <col min="16" max="16" width="12.3359375" style="0" customWidth="1"/>
  </cols>
  <sheetData>
    <row r="1" spans="1:16" ht="39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6.5" customHeight="1">
      <c r="A3" s="16" t="s">
        <v>0</v>
      </c>
      <c r="B3" s="16" t="s">
        <v>1</v>
      </c>
      <c r="C3" s="24" t="s">
        <v>18</v>
      </c>
      <c r="D3" s="18" t="s">
        <v>10</v>
      </c>
      <c r="E3" s="19"/>
      <c r="F3" s="24" t="s">
        <v>17</v>
      </c>
      <c r="G3" s="18" t="s">
        <v>11</v>
      </c>
      <c r="H3" s="19"/>
      <c r="I3" s="24" t="s">
        <v>17</v>
      </c>
      <c r="J3" s="18" t="s">
        <v>12</v>
      </c>
      <c r="K3" s="19"/>
      <c r="L3" s="24" t="s">
        <v>17</v>
      </c>
      <c r="M3" s="18" t="s">
        <v>13</v>
      </c>
      <c r="N3" s="19"/>
      <c r="O3" s="20" t="s">
        <v>19</v>
      </c>
      <c r="P3" s="20" t="s">
        <v>20</v>
      </c>
    </row>
    <row r="4" spans="1:16" ht="90.75" customHeight="1">
      <c r="A4" s="17"/>
      <c r="B4" s="17"/>
      <c r="C4" s="25"/>
      <c r="D4" s="4" t="s">
        <v>15</v>
      </c>
      <c r="E4" s="1" t="s">
        <v>16</v>
      </c>
      <c r="F4" s="25"/>
      <c r="G4" s="4" t="s">
        <v>15</v>
      </c>
      <c r="H4" s="4" t="s">
        <v>16</v>
      </c>
      <c r="I4" s="25"/>
      <c r="J4" s="4" t="s">
        <v>15</v>
      </c>
      <c r="K4" s="4" t="s">
        <v>16</v>
      </c>
      <c r="L4" s="25"/>
      <c r="M4" s="4" t="s">
        <v>15</v>
      </c>
      <c r="N4" s="4" t="s">
        <v>16</v>
      </c>
      <c r="O4" s="21"/>
      <c r="P4" s="21"/>
    </row>
    <row r="5" spans="1:16" s="5" customFormat="1" ht="27" customHeight="1">
      <c r="A5" s="6">
        <v>1</v>
      </c>
      <c r="B5" s="12" t="s">
        <v>2</v>
      </c>
      <c r="C5" s="6">
        <v>6</v>
      </c>
      <c r="D5" s="6">
        <f>G5+J5+M5</f>
        <v>210</v>
      </c>
      <c r="E5" s="9">
        <f>H5+K5+N5</f>
        <v>145</v>
      </c>
      <c r="F5" s="9">
        <v>2</v>
      </c>
      <c r="G5" s="9">
        <v>67</v>
      </c>
      <c r="H5" s="9">
        <v>49</v>
      </c>
      <c r="I5" s="9">
        <v>2</v>
      </c>
      <c r="J5" s="9">
        <v>73</v>
      </c>
      <c r="K5" s="9">
        <v>52</v>
      </c>
      <c r="L5" s="9">
        <v>2</v>
      </c>
      <c r="M5" s="9">
        <v>70</v>
      </c>
      <c r="N5" s="9">
        <v>44</v>
      </c>
      <c r="O5" s="7">
        <f>D5*52000*9</f>
        <v>98280000</v>
      </c>
      <c r="P5" s="7">
        <f>E5*52000*9</f>
        <v>67860000</v>
      </c>
    </row>
    <row r="6" spans="1:16" s="5" customFormat="1" ht="27" customHeight="1">
      <c r="A6" s="6">
        <v>2</v>
      </c>
      <c r="B6" s="12" t="s">
        <v>3</v>
      </c>
      <c r="C6" s="6">
        <v>4</v>
      </c>
      <c r="D6" s="6">
        <f aca="true" t="shared" si="0" ref="D6:D12">G6+J6+M6</f>
        <v>153</v>
      </c>
      <c r="E6" s="9">
        <f aca="true" t="shared" si="1" ref="E6:E12">H6+K6+N6</f>
        <v>89</v>
      </c>
      <c r="F6" s="9">
        <v>1</v>
      </c>
      <c r="G6" s="9">
        <v>33</v>
      </c>
      <c r="H6" s="9">
        <v>15</v>
      </c>
      <c r="I6" s="9">
        <v>1</v>
      </c>
      <c r="J6" s="9">
        <v>48</v>
      </c>
      <c r="K6" s="9">
        <v>23</v>
      </c>
      <c r="L6" s="9">
        <v>2</v>
      </c>
      <c r="M6" s="9">
        <v>72</v>
      </c>
      <c r="N6" s="9">
        <v>51</v>
      </c>
      <c r="O6" s="7">
        <f>D6*30000*9</f>
        <v>41310000</v>
      </c>
      <c r="P6" s="7">
        <f>E6*30000*9</f>
        <v>24030000</v>
      </c>
    </row>
    <row r="7" spans="1:16" s="5" customFormat="1" ht="27" customHeight="1">
      <c r="A7" s="6">
        <v>3</v>
      </c>
      <c r="B7" s="12" t="s">
        <v>4</v>
      </c>
      <c r="C7" s="6">
        <v>2</v>
      </c>
      <c r="D7" s="6">
        <f t="shared" si="0"/>
        <v>37</v>
      </c>
      <c r="E7" s="9">
        <f t="shared" si="1"/>
        <v>18</v>
      </c>
      <c r="F7" s="9">
        <v>1</v>
      </c>
      <c r="G7" s="9">
        <v>20</v>
      </c>
      <c r="H7" s="9">
        <v>8</v>
      </c>
      <c r="I7" s="9">
        <v>1</v>
      </c>
      <c r="J7" s="9">
        <v>17</v>
      </c>
      <c r="K7" s="9">
        <v>10</v>
      </c>
      <c r="L7" s="9">
        <v>0</v>
      </c>
      <c r="M7" s="9">
        <v>0</v>
      </c>
      <c r="N7" s="9">
        <v>0</v>
      </c>
      <c r="O7" s="7">
        <f aca="true" t="shared" si="2" ref="O7:O12">D7*30000*9</f>
        <v>9990000</v>
      </c>
      <c r="P7" s="7">
        <f aca="true" t="shared" si="3" ref="P7:P13">E7*30000*9</f>
        <v>4860000</v>
      </c>
    </row>
    <row r="8" spans="1:16" s="5" customFormat="1" ht="27" customHeight="1">
      <c r="A8" s="6">
        <v>4</v>
      </c>
      <c r="B8" s="12" t="s">
        <v>5</v>
      </c>
      <c r="C8" s="6">
        <v>3</v>
      </c>
      <c r="D8" s="6">
        <f t="shared" si="0"/>
        <v>57</v>
      </c>
      <c r="E8" s="9">
        <f t="shared" si="1"/>
        <v>56</v>
      </c>
      <c r="F8" s="13">
        <v>1</v>
      </c>
      <c r="G8" s="13">
        <v>17</v>
      </c>
      <c r="H8" s="13">
        <v>17</v>
      </c>
      <c r="I8" s="13">
        <v>1</v>
      </c>
      <c r="J8" s="13">
        <v>26</v>
      </c>
      <c r="K8" s="13">
        <v>26</v>
      </c>
      <c r="L8" s="13">
        <v>1</v>
      </c>
      <c r="M8" s="13">
        <v>14</v>
      </c>
      <c r="N8" s="13">
        <v>13</v>
      </c>
      <c r="O8" s="7">
        <f>D8*25000*9</f>
        <v>12825000</v>
      </c>
      <c r="P8" s="7">
        <f>E8*25000*9</f>
        <v>12600000</v>
      </c>
    </row>
    <row r="9" spans="1:16" s="5" customFormat="1" ht="27" customHeight="1">
      <c r="A9" s="6">
        <v>5</v>
      </c>
      <c r="B9" s="12" t="s">
        <v>6</v>
      </c>
      <c r="C9" s="8">
        <v>3</v>
      </c>
      <c r="D9" s="6">
        <f t="shared" si="0"/>
        <v>31</v>
      </c>
      <c r="E9" s="9">
        <f t="shared" si="1"/>
        <v>26</v>
      </c>
      <c r="F9" s="13">
        <v>1</v>
      </c>
      <c r="G9" s="13">
        <v>10</v>
      </c>
      <c r="H9" s="13">
        <v>8</v>
      </c>
      <c r="I9" s="13"/>
      <c r="J9" s="13">
        <v>12</v>
      </c>
      <c r="K9" s="13">
        <v>11</v>
      </c>
      <c r="L9" s="13">
        <v>1</v>
      </c>
      <c r="M9" s="13">
        <v>9</v>
      </c>
      <c r="N9" s="13">
        <v>7</v>
      </c>
      <c r="O9" s="7">
        <f>D9*25000*9</f>
        <v>6975000</v>
      </c>
      <c r="P9" s="7">
        <f>E9*25000*9</f>
        <v>5850000</v>
      </c>
    </row>
    <row r="10" spans="1:16" s="5" customFormat="1" ht="27" customHeight="1">
      <c r="A10" s="6">
        <v>6</v>
      </c>
      <c r="B10" s="12" t="s">
        <v>7</v>
      </c>
      <c r="C10" s="6">
        <v>3</v>
      </c>
      <c r="D10" s="6">
        <f t="shared" si="0"/>
        <v>72</v>
      </c>
      <c r="E10" s="9">
        <f t="shared" si="1"/>
        <v>49</v>
      </c>
      <c r="F10" s="9">
        <v>1</v>
      </c>
      <c r="G10" s="9">
        <v>18</v>
      </c>
      <c r="H10" s="9">
        <v>12</v>
      </c>
      <c r="I10" s="9">
        <v>1</v>
      </c>
      <c r="J10" s="9">
        <v>23</v>
      </c>
      <c r="K10" s="9">
        <v>14</v>
      </c>
      <c r="L10" s="9">
        <v>1</v>
      </c>
      <c r="M10" s="9">
        <v>31</v>
      </c>
      <c r="N10" s="9">
        <v>23</v>
      </c>
      <c r="O10" s="7">
        <f t="shared" si="2"/>
        <v>19440000</v>
      </c>
      <c r="P10" s="7">
        <f t="shared" si="3"/>
        <v>13230000</v>
      </c>
    </row>
    <row r="11" spans="1:16" s="5" customFormat="1" ht="27" customHeight="1">
      <c r="A11" s="6">
        <v>7</v>
      </c>
      <c r="B11" s="12" t="s">
        <v>8</v>
      </c>
      <c r="C11" s="6">
        <v>3</v>
      </c>
      <c r="D11" s="6">
        <f t="shared" si="0"/>
        <v>76</v>
      </c>
      <c r="E11" s="9">
        <f t="shared" si="1"/>
        <v>61</v>
      </c>
      <c r="F11" s="9">
        <v>1</v>
      </c>
      <c r="G11" s="9">
        <v>19</v>
      </c>
      <c r="H11" s="9">
        <v>15</v>
      </c>
      <c r="I11" s="9">
        <v>1</v>
      </c>
      <c r="J11" s="9">
        <v>27</v>
      </c>
      <c r="K11" s="9">
        <v>22</v>
      </c>
      <c r="L11" s="9">
        <v>1</v>
      </c>
      <c r="M11" s="9">
        <v>30</v>
      </c>
      <c r="N11" s="9">
        <v>24</v>
      </c>
      <c r="O11" s="7">
        <f t="shared" si="2"/>
        <v>20520000</v>
      </c>
      <c r="P11" s="7">
        <f t="shared" si="3"/>
        <v>16470000</v>
      </c>
    </row>
    <row r="12" spans="1:16" s="5" customFormat="1" ht="27" customHeight="1">
      <c r="A12" s="6">
        <v>8</v>
      </c>
      <c r="B12" s="12" t="s">
        <v>9</v>
      </c>
      <c r="C12" s="9">
        <v>3</v>
      </c>
      <c r="D12" s="6">
        <f t="shared" si="0"/>
        <v>83</v>
      </c>
      <c r="E12" s="9">
        <f t="shared" si="1"/>
        <v>45</v>
      </c>
      <c r="F12" s="9">
        <v>1</v>
      </c>
      <c r="G12" s="9">
        <v>31</v>
      </c>
      <c r="H12" s="9">
        <v>15</v>
      </c>
      <c r="I12" s="9">
        <v>1</v>
      </c>
      <c r="J12" s="9">
        <v>21</v>
      </c>
      <c r="K12" s="9">
        <v>7</v>
      </c>
      <c r="L12" s="9">
        <v>1</v>
      </c>
      <c r="M12" s="9">
        <v>31</v>
      </c>
      <c r="N12" s="9">
        <v>23</v>
      </c>
      <c r="O12" s="7">
        <f t="shared" si="2"/>
        <v>22410000</v>
      </c>
      <c r="P12" s="7">
        <f t="shared" si="3"/>
        <v>12150000</v>
      </c>
    </row>
    <row r="13" spans="1:16" s="5" customFormat="1" ht="27" customHeight="1">
      <c r="A13" s="6"/>
      <c r="B13" s="10" t="s">
        <v>14</v>
      </c>
      <c r="C13" s="10">
        <f aca="true" t="shared" si="4" ref="C13:N13">SUM(C5:C12)</f>
        <v>27</v>
      </c>
      <c r="D13" s="10">
        <f t="shared" si="4"/>
        <v>719</v>
      </c>
      <c r="E13" s="14">
        <f t="shared" si="4"/>
        <v>489</v>
      </c>
      <c r="F13" s="14">
        <f t="shared" si="4"/>
        <v>9</v>
      </c>
      <c r="G13" s="14">
        <f t="shared" si="4"/>
        <v>215</v>
      </c>
      <c r="H13" s="14">
        <f t="shared" si="4"/>
        <v>139</v>
      </c>
      <c r="I13" s="14">
        <f t="shared" si="4"/>
        <v>8</v>
      </c>
      <c r="J13" s="14">
        <f t="shared" si="4"/>
        <v>247</v>
      </c>
      <c r="K13" s="14">
        <f t="shared" si="4"/>
        <v>165</v>
      </c>
      <c r="L13" s="14">
        <f t="shared" si="4"/>
        <v>9</v>
      </c>
      <c r="M13" s="14">
        <f t="shared" si="4"/>
        <v>257</v>
      </c>
      <c r="N13" s="14">
        <f t="shared" si="4"/>
        <v>185</v>
      </c>
      <c r="O13" s="11">
        <f>D13*52000*9</f>
        <v>336492000</v>
      </c>
      <c r="P13" s="11">
        <f t="shared" si="3"/>
        <v>132030000</v>
      </c>
    </row>
    <row r="14" spans="1:14" ht="18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6" spans="2:14" ht="21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15">
    <mergeCell ref="A1:P1"/>
    <mergeCell ref="A3:A4"/>
    <mergeCell ref="D3:E3"/>
    <mergeCell ref="G3:H3"/>
    <mergeCell ref="M3:N3"/>
    <mergeCell ref="C3:C4"/>
    <mergeCell ref="F3:F4"/>
    <mergeCell ref="I3:I4"/>
    <mergeCell ref="L3:L4"/>
    <mergeCell ref="B16:N16"/>
    <mergeCell ref="B3:B4"/>
    <mergeCell ref="J3:K3"/>
    <mergeCell ref="O3:O4"/>
    <mergeCell ref="P3:P4"/>
    <mergeCell ref="A2:P2"/>
  </mergeCells>
  <printOptions/>
  <pageMargins left="0.4" right="0" top="0.63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2021-01-07T11:51:50Z</cp:lastPrinted>
  <dcterms:created xsi:type="dcterms:W3CDTF">2018-12-20T02:47:03Z</dcterms:created>
  <dcterms:modified xsi:type="dcterms:W3CDTF">2021-06-20T07:29:45Z</dcterms:modified>
  <cp:category/>
  <cp:version/>
  <cp:contentType/>
  <cp:contentStatus/>
</cp:coreProperties>
</file>