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1140" yWindow="1140" windowWidth="14400" windowHeight="7365"/>
  </bookViews>
  <sheets>
    <sheet name="Sheet1" sheetId="1" r:id="rId1"/>
  </sheets>
  <definedNames>
    <definedName name="_xlnm.Print_Area" localSheetId="0">Sheet1!$A$1:$J$15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 s="1"/>
  <c r="H14" i="1"/>
  <c r="H13" i="1" s="1"/>
  <c r="G13" i="1"/>
  <c r="F13" i="1"/>
  <c r="I12" i="1"/>
  <c r="H12" i="1"/>
  <c r="I11" i="1"/>
  <c r="H11" i="1"/>
  <c r="I10" i="1"/>
  <c r="I7" i="1" s="1"/>
  <c r="H10" i="1"/>
  <c r="I9" i="1"/>
  <c r="H9" i="1"/>
  <c r="I8" i="1"/>
  <c r="H8" i="1"/>
  <c r="H7" i="1" s="1"/>
  <c r="G7" i="1"/>
  <c r="F7" i="1"/>
  <c r="E7" i="1"/>
</calcChain>
</file>

<file path=xl/sharedStrings.xml><?xml version="1.0" encoding="utf-8"?>
<sst xmlns="http://schemas.openxmlformats.org/spreadsheetml/2006/main" count="37" uniqueCount="37">
  <si>
    <t>PHỤ LỤC</t>
  </si>
  <si>
    <t>ĐVT: Triệu đồng</t>
  </si>
  <si>
    <t>STT</t>
  </si>
  <si>
    <t>Danh mục dự án</t>
  </si>
  <si>
    <t>Chủ đầu tư/Cơ quan quản lý dự án</t>
  </si>
  <si>
    <t>Quyết định chủ trương đầu tư
Quyết định đầu tư</t>
  </si>
  <si>
    <t>Kế hoạch năm 2024 đã giao</t>
  </si>
  <si>
    <t>Trong đó</t>
  </si>
  <si>
    <t>Ghi chú</t>
  </si>
  <si>
    <t>Số QĐ, 
ngày tháng năm</t>
  </si>
  <si>
    <t xml:space="preserve">TMĐT </t>
  </si>
  <si>
    <t>Tổng số</t>
  </si>
  <si>
    <t>Tăng</t>
  </si>
  <si>
    <t>Giảm</t>
  </si>
  <si>
    <t>NGUỒN CÂN ĐỐI NSĐP THEO TIÊU CHÍ, ĐỊNH MỨC QUY ĐỊNH TẠI QĐ 26/2020/QĐ-TTG (NGUỒN XÂY DỰNG CƠ BẢN VỐN TẬP TRUNG TRONG NƯỚC)</t>
  </si>
  <si>
    <t>Phân cấp hỗ trợ đầu tư xây dựng cụm công nghiệp</t>
  </si>
  <si>
    <t>UBND huyện Đăk Hà</t>
  </si>
  <si>
    <t>Mua sắm, sửa chữa trang thiết bị bàn, ghế và các trang thiết bị khác tại Hội trường Ngọc Linh</t>
  </si>
  <si>
    <t>Văn phòng UBND tỉnh</t>
  </si>
  <si>
    <t>190-31/12/2022</t>
  </si>
  <si>
    <t>Cầu qua sông Đăk Blà tại thôn 12, xã Đăk Ruồng, huyện Kon Rẫy</t>
  </si>
  <si>
    <t>UBND huyện Kon Rẫy</t>
  </si>
  <si>
    <t>623-01/12/2021</t>
  </si>
  <si>
    <t>Đường trung tâm phía Nam thị trấn Plei Kần</t>
  </si>
  <si>
    <t>UBND huyện Ngọc Hồi</t>
  </si>
  <si>
    <t>571-06/9/2024</t>
  </si>
  <si>
    <t>Mua sắm bổ sung trang thiết bị, phương tiện đào tạo Trường Cao đẳng Kon Tum giai đoạn 2024-2025</t>
  </si>
  <si>
    <t xml:space="preserve">Trường Cao đẳng Kon Tum </t>
  </si>
  <si>
    <t>113-31/10/2024</t>
  </si>
  <si>
    <t>Thực hiện nhiệm vụ chuẩn bị đầu tư</t>
  </si>
  <si>
    <t>-</t>
  </si>
  <si>
    <t>Đầu tư tuyến đường quy hoạch ký hiệu D7 thuộc Đồ án quy hoạch phân khu (tỷ lệ 1/2.000) Khu thương mại, dịch vụ và dân cư cửa ngõ phía Đông, thành phố Kon Tum</t>
  </si>
  <si>
    <t>UBND thành phố Kon Tum</t>
  </si>
  <si>
    <t>441-23/7/2024</t>
  </si>
  <si>
    <t>DANH MỤC DỰ ÁN ĐIỀU CHỈNH KẾ HOẠCH VỐN ĐẦU TƯ NĂM 2024 NGUỒN NGÂN SÁCH ĐỊA PHƯƠNG</t>
  </si>
  <si>
    <t>Kế hoạch năm 2024 điều chỉnh lại</t>
  </si>
  <si>
    <t xml:space="preserve">(Kèm theo Nghị quyết số      /NQ-HĐND ngày     tháng     năm 2024 của Hội đồng nhân dân tỉnh Kon Tum)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</si>
</sst>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7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right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5">
    <cellStyle name="Comma" xfId="1" builtinId="3"/>
    <cellStyle name="Normal" xfId="0" builtinId="0"/>
    <cellStyle name="Normal 4 18" xfId="4"/>
    <cellStyle name="Normal 5" xfId="3"/>
    <cellStyle name="Normal 62 2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topLeftCell="A4" zoomScale="85" zoomScaleNormal="85" workbookViewId="0">
      <selection activeCell="D12" sqref="D12"/>
    </sheetView>
  </sheetViews>
  <sheetFormatPr defaultRowHeight="14.25" x14ac:dyDescent="0.2"/>
  <cols>
    <col min="1" max="1" width="5.25" customWidth="1"/>
    <col min="2" max="2" width="52.25" customWidth="1"/>
    <col min="3" max="3" width="20.25" customWidth="1"/>
    <col min="4" max="4" width="13" customWidth="1"/>
    <col min="5" max="5" width="10.25" customWidth="1"/>
    <col min="6" max="7" width="10.75" customWidth="1"/>
    <col min="8" max="9" width="8.75" customWidth="1"/>
    <col min="10" max="10" width="13.125" customWidth="1"/>
  </cols>
  <sheetData>
    <row r="1" spans="1:10" ht="24.9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4.95" customHeight="1" x14ac:dyDescent="0.2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4.95" customHeight="1" x14ac:dyDescent="0.2">
      <c r="A3" s="34" t="s">
        <v>36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24.95" customHeight="1" x14ac:dyDescent="0.2">
      <c r="A4" s="1"/>
      <c r="B4" s="1"/>
      <c r="C4" s="1"/>
      <c r="D4" s="2"/>
      <c r="E4" s="1"/>
      <c r="F4" s="3"/>
      <c r="G4" s="3"/>
      <c r="H4" s="3"/>
      <c r="I4" s="3"/>
      <c r="J4" s="4" t="s">
        <v>1</v>
      </c>
    </row>
    <row r="5" spans="1:10" ht="31.5" customHeight="1" x14ac:dyDescent="0.2">
      <c r="A5" s="30" t="s">
        <v>2</v>
      </c>
      <c r="B5" s="30" t="s">
        <v>3</v>
      </c>
      <c r="C5" s="30" t="s">
        <v>4</v>
      </c>
      <c r="D5" s="29" t="s">
        <v>5</v>
      </c>
      <c r="E5" s="29"/>
      <c r="F5" s="30" t="s">
        <v>6</v>
      </c>
      <c r="G5" s="29" t="s">
        <v>35</v>
      </c>
      <c r="H5" s="29" t="s">
        <v>7</v>
      </c>
      <c r="I5" s="29"/>
      <c r="J5" s="30" t="s">
        <v>8</v>
      </c>
    </row>
    <row r="6" spans="1:10" ht="50.25" customHeight="1" x14ac:dyDescent="0.2">
      <c r="A6" s="31"/>
      <c r="B6" s="31"/>
      <c r="C6" s="31"/>
      <c r="D6" s="5" t="s">
        <v>9</v>
      </c>
      <c r="E6" s="5" t="s">
        <v>10</v>
      </c>
      <c r="F6" s="31"/>
      <c r="G6" s="29" t="s">
        <v>11</v>
      </c>
      <c r="H6" s="5" t="s">
        <v>12</v>
      </c>
      <c r="I6" s="5" t="s">
        <v>13</v>
      </c>
      <c r="J6" s="31"/>
    </row>
    <row r="7" spans="1:10" ht="42.75" customHeight="1" x14ac:dyDescent="0.2">
      <c r="A7" s="6"/>
      <c r="B7" s="6" t="s">
        <v>14</v>
      </c>
      <c r="C7" s="6"/>
      <c r="D7" s="6"/>
      <c r="E7" s="7">
        <f>SUM(E8:E13)</f>
        <v>315633</v>
      </c>
      <c r="F7" s="7">
        <f t="shared" ref="F7:H7" si="0">SUM(F8:F13)</f>
        <v>29000</v>
      </c>
      <c r="G7" s="7">
        <f t="shared" si="0"/>
        <v>29000</v>
      </c>
      <c r="H7" s="7">
        <f t="shared" si="0"/>
        <v>8615.637999999999</v>
      </c>
      <c r="I7" s="7">
        <f>SUM(I8:I13)</f>
        <v>8615.637999999999</v>
      </c>
      <c r="J7" s="8"/>
    </row>
    <row r="8" spans="1:10" ht="26.1" customHeight="1" x14ac:dyDescent="0.2">
      <c r="A8" s="25">
        <v>1</v>
      </c>
      <c r="B8" s="9" t="s">
        <v>15</v>
      </c>
      <c r="C8" s="10" t="s">
        <v>16</v>
      </c>
      <c r="D8" s="26"/>
      <c r="E8" s="12"/>
      <c r="F8" s="12">
        <v>7000</v>
      </c>
      <c r="G8" s="12">
        <v>0</v>
      </c>
      <c r="H8" s="12">
        <f>IF((F8-G8)&lt;0,G8-F8,)</f>
        <v>0</v>
      </c>
      <c r="I8" s="12">
        <f>IF((F8-G8)&gt;0,F8-G8,)</f>
        <v>7000</v>
      </c>
      <c r="J8" s="11"/>
    </row>
    <row r="9" spans="1:10" ht="26.1" customHeight="1" x14ac:dyDescent="0.2">
      <c r="A9" s="25">
        <v>2</v>
      </c>
      <c r="B9" s="9" t="s">
        <v>17</v>
      </c>
      <c r="C9" s="11" t="s">
        <v>18</v>
      </c>
      <c r="D9" s="13" t="s">
        <v>19</v>
      </c>
      <c r="E9" s="12">
        <v>9833</v>
      </c>
      <c r="F9" s="12">
        <v>5000</v>
      </c>
      <c r="G9" s="12">
        <v>4042.598</v>
      </c>
      <c r="H9" s="12">
        <f>IF((F9-G9)&lt;0,G9-F9,)</f>
        <v>0</v>
      </c>
      <c r="I9" s="12">
        <f>IF((F9-G9)&gt;0,F9-G9,)</f>
        <v>957.40200000000004</v>
      </c>
      <c r="J9" s="11"/>
    </row>
    <row r="10" spans="1:10" ht="26.1" customHeight="1" x14ac:dyDescent="0.2">
      <c r="A10" s="25">
        <v>3</v>
      </c>
      <c r="B10" s="9" t="s">
        <v>20</v>
      </c>
      <c r="C10" s="11" t="s">
        <v>21</v>
      </c>
      <c r="D10" s="11" t="s">
        <v>22</v>
      </c>
      <c r="E10" s="12">
        <v>50000</v>
      </c>
      <c r="F10" s="12">
        <v>7000</v>
      </c>
      <c r="G10" s="12">
        <v>6341.7640000000001</v>
      </c>
      <c r="H10" s="12">
        <f>IF((F10-G10)&lt;0,G10-F10,)</f>
        <v>0</v>
      </c>
      <c r="I10" s="12">
        <f>IF((F10-G10)&gt;0,F10-G10,)</f>
        <v>658.23599999999988</v>
      </c>
      <c r="J10" s="11"/>
    </row>
    <row r="11" spans="1:10" ht="26.1" customHeight="1" x14ac:dyDescent="0.2">
      <c r="A11" s="25">
        <v>4</v>
      </c>
      <c r="B11" s="14" t="s">
        <v>23</v>
      </c>
      <c r="C11" s="10" t="s">
        <v>24</v>
      </c>
      <c r="D11" s="15" t="s">
        <v>25</v>
      </c>
      <c r="E11" s="12">
        <v>246000</v>
      </c>
      <c r="F11" s="12">
        <v>10000</v>
      </c>
      <c r="G11" s="12">
        <v>15515.637999999999</v>
      </c>
      <c r="H11" s="12">
        <f>IF((F11-G11)&lt;0,G11-F11,)</f>
        <v>5515.637999999999</v>
      </c>
      <c r="I11" s="12">
        <f>IF((F11-G11)&gt;0,F11-G11,)</f>
        <v>0</v>
      </c>
      <c r="J11" s="11"/>
    </row>
    <row r="12" spans="1:10" ht="26.1" customHeight="1" x14ac:dyDescent="0.2">
      <c r="A12" s="25">
        <v>5</v>
      </c>
      <c r="B12" s="16" t="s">
        <v>26</v>
      </c>
      <c r="C12" s="11" t="s">
        <v>27</v>
      </c>
      <c r="D12" s="15" t="s">
        <v>28</v>
      </c>
      <c r="E12" s="12">
        <v>9800</v>
      </c>
      <c r="F12" s="12"/>
      <c r="G12" s="12">
        <v>2900</v>
      </c>
      <c r="H12" s="12">
        <f>IF((F12-G12)&lt;0,G12-F12,)</f>
        <v>2900</v>
      </c>
      <c r="I12" s="12">
        <f>IF((F12-G12)&gt;0,F12-G12,)</f>
        <v>0</v>
      </c>
      <c r="J12" s="11"/>
    </row>
    <row r="13" spans="1:10" ht="26.1" customHeight="1" x14ac:dyDescent="0.2">
      <c r="A13" s="27">
        <v>6</v>
      </c>
      <c r="B13" s="17" t="s">
        <v>29</v>
      </c>
      <c r="C13" s="18"/>
      <c r="D13" s="19"/>
      <c r="E13" s="20"/>
      <c r="F13" s="20">
        <f t="shared" ref="F13:I13" si="1">F14</f>
        <v>0</v>
      </c>
      <c r="G13" s="20">
        <f t="shared" si="1"/>
        <v>200</v>
      </c>
      <c r="H13" s="20">
        <f t="shared" si="1"/>
        <v>200</v>
      </c>
      <c r="I13" s="20">
        <f t="shared" si="1"/>
        <v>0</v>
      </c>
      <c r="J13" s="18"/>
    </row>
    <row r="14" spans="1:10" ht="43.5" customHeight="1" x14ac:dyDescent="0.2">
      <c r="A14" s="28" t="s">
        <v>30</v>
      </c>
      <c r="B14" s="21" t="s">
        <v>31</v>
      </c>
      <c r="C14" s="22" t="s">
        <v>32</v>
      </c>
      <c r="D14" s="23" t="s">
        <v>33</v>
      </c>
      <c r="E14" s="24">
        <v>28363</v>
      </c>
      <c r="F14" s="24"/>
      <c r="G14" s="24">
        <v>200</v>
      </c>
      <c r="H14" s="24">
        <f>IF((F14-G14)&lt;0,G14-F14,)</f>
        <v>200</v>
      </c>
      <c r="I14" s="24">
        <f>IF((F14-G14)&gt;0,F14-G14,)</f>
        <v>0</v>
      </c>
      <c r="J14" s="22"/>
    </row>
  </sheetData>
  <mergeCells count="11">
    <mergeCell ref="G5:G6"/>
    <mergeCell ref="H5:I5"/>
    <mergeCell ref="J5:J6"/>
    <mergeCell ref="A1:J1"/>
    <mergeCell ref="A2:J2"/>
    <mergeCell ref="A3:J3"/>
    <mergeCell ref="A5:A6"/>
    <mergeCell ref="B5:B6"/>
    <mergeCell ref="C5:C6"/>
    <mergeCell ref="D5:E5"/>
    <mergeCell ref="F5:F6"/>
  </mergeCells>
  <pageMargins left="0.78740157480314965" right="0.59055118110236227" top="0.78740157480314965" bottom="0.59055118110236227" header="0.31496062992125984" footer="0.31496062992125984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Nguyễn Minh Khương</cp:lastModifiedBy>
  <cp:lastPrinted>2024-11-07T02:25:08Z</cp:lastPrinted>
  <dcterms:created xsi:type="dcterms:W3CDTF">2015-06-05T18:17:20Z</dcterms:created>
  <dcterms:modified xsi:type="dcterms:W3CDTF">2024-11-11T06:31:24Z</dcterms:modified>
</cp:coreProperties>
</file>