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y Drive\6. Ban PC\2025\2. Thẩm tra\Họp CĐ lần 2\DTNQ\NQ hoàn thiện sau thẩm tra\"/>
    </mc:Choice>
  </mc:AlternateContent>
  <bookViews>
    <workbookView xWindow="-105" yWindow="-105" windowWidth="19425" windowHeight="10560"/>
  </bookViews>
  <sheets>
    <sheet name="PL sau sap xep" sheetId="9" r:id="rId1"/>
  </sheets>
  <definedNames>
    <definedName name="_xlnm.Print_Titles" localSheetId="0">'PL sau sap xep'!$7:$9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1" i="9" l="1"/>
  <c r="D151" i="9"/>
  <c r="F150" i="9"/>
  <c r="D150" i="9"/>
  <c r="F149" i="9"/>
  <c r="D149" i="9"/>
  <c r="F148" i="9"/>
  <c r="D148" i="9"/>
  <c r="G12" i="9" l="1"/>
  <c r="F12" i="9"/>
  <c r="G18" i="9"/>
  <c r="F18" i="9"/>
  <c r="G22" i="9"/>
  <c r="F22" i="9"/>
  <c r="G26" i="9"/>
  <c r="F26" i="9"/>
  <c r="G30" i="9"/>
  <c r="F30" i="9"/>
  <c r="G34" i="9"/>
  <c r="F34" i="9"/>
  <c r="G39" i="9"/>
  <c r="F39" i="9"/>
  <c r="G42" i="9"/>
  <c r="F42" i="9"/>
  <c r="G45" i="9"/>
  <c r="F45" i="9"/>
  <c r="G48" i="9"/>
  <c r="F48" i="9"/>
  <c r="G51" i="9"/>
  <c r="F51" i="9"/>
  <c r="G55" i="9"/>
  <c r="F55" i="9"/>
  <c r="G58" i="9"/>
  <c r="F58" i="9"/>
  <c r="G63" i="9"/>
  <c r="F63" i="9"/>
  <c r="G67" i="9"/>
  <c r="F67" i="9"/>
  <c r="G70" i="9"/>
  <c r="F70" i="9"/>
  <c r="G73" i="9"/>
  <c r="F73" i="9"/>
  <c r="G76" i="9"/>
  <c r="F76" i="9"/>
  <c r="F82" i="9"/>
  <c r="G82" i="9"/>
  <c r="G86" i="9"/>
  <c r="F86" i="9"/>
  <c r="G89" i="9"/>
  <c r="F89" i="9"/>
  <c r="G93" i="9"/>
  <c r="F93" i="9"/>
  <c r="G96" i="9"/>
  <c r="F96" i="9"/>
  <c r="G99" i="9"/>
  <c r="F99" i="9"/>
  <c r="G103" i="9"/>
  <c r="F103" i="9"/>
  <c r="G106" i="9"/>
  <c r="F106" i="9"/>
  <c r="G109" i="9" l="1"/>
  <c r="F109" i="9"/>
  <c r="G113" i="9"/>
  <c r="F113" i="9"/>
  <c r="G117" i="9"/>
  <c r="F117" i="9"/>
  <c r="G121" i="9"/>
  <c r="F121" i="9"/>
  <c r="G124" i="9"/>
  <c r="F124" i="9"/>
  <c r="G127" i="9"/>
  <c r="F127" i="9"/>
  <c r="G131" i="9"/>
  <c r="F131" i="9"/>
  <c r="G134" i="9"/>
  <c r="F134" i="9"/>
  <c r="G138" i="9"/>
  <c r="F138" i="9"/>
  <c r="G142" i="9"/>
  <c r="F142" i="9"/>
</calcChain>
</file>

<file path=xl/sharedStrings.xml><?xml version="1.0" encoding="utf-8"?>
<sst xmlns="http://schemas.openxmlformats.org/spreadsheetml/2006/main" count="244" uniqueCount="218">
  <si>
    <t>Diện tích tự nhiên</t>
  </si>
  <si>
    <t>Quy mô dân số</t>
  </si>
  <si>
    <t>Khu vực miền núi, vùng cao</t>
  </si>
  <si>
    <t>Tỷ lệ (%)</t>
  </si>
  <si>
    <t>Diện tích (km2)</t>
  </si>
  <si>
    <t>Quy mô dân số (người)</t>
  </si>
  <si>
    <t>Stt</t>
  </si>
  <si>
    <t xml:space="preserve">Tên đơn vị hành chính </t>
  </si>
  <si>
    <t>Thị trấn Đăk Glei</t>
  </si>
  <si>
    <t>Xã Đăk KRoong</t>
  </si>
  <si>
    <t>Xã Đăk Choong</t>
  </si>
  <si>
    <t>Xã Xốp</t>
  </si>
  <si>
    <t>Xã Mường Hoong</t>
  </si>
  <si>
    <t>Xã Đăk Nhoong</t>
  </si>
  <si>
    <t>Xã Đăk Man</t>
  </si>
  <si>
    <t>Xã Đăk Pék</t>
  </si>
  <si>
    <t>Xã Đăk Long</t>
  </si>
  <si>
    <t>Xã Đăk Môn</t>
  </si>
  <si>
    <t>Xã Đăk Xú</t>
  </si>
  <si>
    <t>Xã Sa Loong</t>
  </si>
  <si>
    <t xml:space="preserve">Xã Đăk Ang </t>
  </si>
  <si>
    <t>Thị trấn Plei Kần</t>
  </si>
  <si>
    <t>Xã Đăk Kan</t>
  </si>
  <si>
    <t>Xã Đăk Dục</t>
  </si>
  <si>
    <t>Xã Đăk Nông</t>
  </si>
  <si>
    <t>Xã Đăk Rơ Nga</t>
  </si>
  <si>
    <t>Xã Tân Cảnh</t>
  </si>
  <si>
    <t>Thị trấn Đăk Tô</t>
  </si>
  <si>
    <t>Xã Kon Đào</t>
  </si>
  <si>
    <t>Xã Pô Kô</t>
  </si>
  <si>
    <t>Xã Diên Bình</t>
  </si>
  <si>
    <t>Xã Văn Lem</t>
  </si>
  <si>
    <t>Xã Đăk Trăm</t>
  </si>
  <si>
    <t>Xã Đăk Na</t>
  </si>
  <si>
    <t>Xã Đăk Sao</t>
  </si>
  <si>
    <t>Xã Đăk Rơ Ông</t>
  </si>
  <si>
    <t>Xã Đăk Tờ Kan</t>
  </si>
  <si>
    <t>Xã Đăk Hà</t>
  </si>
  <si>
    <t>Xã Tu Mơ Rông</t>
  </si>
  <si>
    <t>Xã Văn Xuôi</t>
  </si>
  <si>
    <t>Xã Măng Ri</t>
  </si>
  <si>
    <t>Xã Tê Xăng</t>
  </si>
  <si>
    <t>Xã Đăk PXi</t>
  </si>
  <si>
    <t>Xã Đăk HRing</t>
  </si>
  <si>
    <t>Xã Đăk Ui</t>
  </si>
  <si>
    <t>Xã Đăk Mar</t>
  </si>
  <si>
    <t>Thị trấn Đăk Hà</t>
  </si>
  <si>
    <t>Xã Hà Mòn</t>
  </si>
  <si>
    <t>Xã Đăk La</t>
  </si>
  <si>
    <t>Xã Kroong</t>
  </si>
  <si>
    <t>Xã Đoàn Kết</t>
  </si>
  <si>
    <t>Xã Đăk Năng</t>
  </si>
  <si>
    <t>Xã Hòa Bình</t>
  </si>
  <si>
    <t>Xã Ia Chim</t>
  </si>
  <si>
    <t>Xã Chư Hreng</t>
  </si>
  <si>
    <t>Xã Đăk Cấm</t>
  </si>
  <si>
    <t>Xã Đăk Blà</t>
  </si>
  <si>
    <t>Xã Đăk Rơ Wa</t>
  </si>
  <si>
    <t>Xã Vinh Quang</t>
  </si>
  <si>
    <t>Phường Ngô Mây</t>
  </si>
  <si>
    <t>Phường Duy Tân</t>
  </si>
  <si>
    <t>Phường Quang Trung</t>
  </si>
  <si>
    <t>Phường Quyết Thắng</t>
  </si>
  <si>
    <t>Phường Thắng Lợi</t>
  </si>
  <si>
    <t>Phường Trường Chinh</t>
  </si>
  <si>
    <t>Phường Thống Nhất</t>
  </si>
  <si>
    <t>Phường Trần Hưng Đạo</t>
  </si>
  <si>
    <t>Phường Lê Lợi</t>
  </si>
  <si>
    <t>Phường Nguyễn Trãi</t>
  </si>
  <si>
    <t>Xã Đăk Tờ Re</t>
  </si>
  <si>
    <t>Xã Đăk Tơ Lung</t>
  </si>
  <si>
    <t>Xã Đăk Kôi</t>
  </si>
  <si>
    <t>Xã Đăk Ruồng</t>
  </si>
  <si>
    <t>Xã Tân Lập</t>
  </si>
  <si>
    <t>Thị trấn Đăk Rve</t>
  </si>
  <si>
    <t>Xã Đăk Pne</t>
  </si>
  <si>
    <t>Thị trấn Măng Đen</t>
  </si>
  <si>
    <t>Xã Măng Cành</t>
  </si>
  <si>
    <t>Xã Đăk Tăng</t>
  </si>
  <si>
    <t>Xã Măng Bút</t>
  </si>
  <si>
    <t>Xã Đăk Ring</t>
  </si>
  <si>
    <t>Xã Đăk Nên</t>
  </si>
  <si>
    <t>Xã Hiếu</t>
  </si>
  <si>
    <t>Xã Pờ Ê</t>
  </si>
  <si>
    <t>Xã Sa Nghĩa</t>
  </si>
  <si>
    <t>Thị trấn Sa Thầy</t>
  </si>
  <si>
    <t>Xã Hơ Moong</t>
  </si>
  <si>
    <t>Xã Sa Sơn</t>
  </si>
  <si>
    <t>Xã Sa Nhơn</t>
  </si>
  <si>
    <t>Xã Sa Bình</t>
  </si>
  <si>
    <t>Xã Ya ly</t>
  </si>
  <si>
    <t>Xã Ya Xiêr</t>
  </si>
  <si>
    <t>Xã Ya Tăng</t>
  </si>
  <si>
    <t>Xã Mô Rai</t>
  </si>
  <si>
    <t>Xã Ia Dom</t>
  </si>
  <si>
    <t>Xã Ia Tơi</t>
  </si>
  <si>
    <t>Xã Ia Đal</t>
  </si>
  <si>
    <t>Xã Sa Thầy</t>
  </si>
  <si>
    <t>Xã Ya Ly</t>
  </si>
  <si>
    <t>Xã Kon Braih</t>
  </si>
  <si>
    <t>Xã Đăk Rve</t>
  </si>
  <si>
    <t>Xã Kon Plông</t>
  </si>
  <si>
    <t>Xã Pờ Y</t>
  </si>
  <si>
    <t>Xã Măng Đen</t>
  </si>
  <si>
    <t>Xã Đăk Pxi</t>
  </si>
  <si>
    <t>Xã Dục Nông</t>
  </si>
  <si>
    <t>Xã Đăk Tô</t>
  </si>
  <si>
    <t>Xã Đăk PLô</t>
  </si>
  <si>
    <t>Xã Ngọc Linh</t>
  </si>
  <si>
    <t>Xã Ngọk Bay</t>
  </si>
  <si>
    <t>Xã Đăk Ngọk</t>
  </si>
  <si>
    <t>Xã Ngọk Réo</t>
  </si>
  <si>
    <t>Xã Ngọk Wang</t>
  </si>
  <si>
    <t>Xã Ngọk Tụ</t>
  </si>
  <si>
    <t>Xã Ngọk Yêu</t>
  </si>
  <si>
    <t>Xã Ngọk Lây</t>
  </si>
  <si>
    <t>Xã Ngọk Tem</t>
  </si>
  <si>
    <t>Phường Kon Tum</t>
  </si>
  <si>
    <t>Phường Đăk Cấm</t>
  </si>
  <si>
    <t>Tên đơn vị hành chính mới</t>
  </si>
  <si>
    <t>Tên đơn vị hành chính liền kề</t>
  </si>
  <si>
    <t>Thành lập phường Đăk Cấm trên cơ sở nhập đơn vị hành chính các phường Ngô Mây, Duy Tân và xã Đăk Cấm</t>
  </si>
  <si>
    <t>Thành lập xã Đăk Ui trên cơ sở nhập đơn vị hành chính xã Đăk Ui và xã Đăk Ngọk</t>
  </si>
  <si>
    <t>Thành lập xã Đăk Tô trên cơ sở nhập đơn vị hành chính các xã Tân Cảnh, Pô Kô, Diên Bình và thị trấn Đăk Tô</t>
  </si>
  <si>
    <t>Thành lập xã Sa Loong trên cơ sở nhập đơn vị hành chính các xã Sa Loong và xã Đăk Kan</t>
  </si>
  <si>
    <t xml:space="preserve">Thành lập xã Xốp trên cơ sở nhập đơn vị hành chính xã Đăk Choong và xã Xốp </t>
  </si>
  <si>
    <t>Thành lập xã Ngọc Linh trên cơ sở nhập đơn vị hành chính xã Mường Hoong và xã Ngọc Linh</t>
  </si>
  <si>
    <t>Thành lập xã Đăk Môn trên cơ sở nhập đơn vị hành chính xã Đăk Kroong và xã Đăk Môn</t>
  </si>
  <si>
    <t xml:space="preserve">Xã Ia Tơi </t>
  </si>
  <si>
    <t>Phía Đông giáp với các xã Mô Rai, Ya Ly; phía Tây giáp với xã Ia Đal; phía Nam giáp với các xã Ia Ly, Ia Kreng của tỉnh Gia Lai; phía Bắc giáp với Vương quốc CamPuChia.</t>
  </si>
  <si>
    <t>Phía Đông giáp với xã Măng Đen; phía Tây giáp với các xã Đăk Ui, Ngọk Réo; phía Nam giáp với các xã Kon Braih, Đăk Rve; phía Bắc giáp với xã Đăk Pxi</t>
  </si>
  <si>
    <t>Phía Đông giáp với xã Đăk Rve; phía Tây giáp với phường Đăk Cấm, xã Đăk Rơ Wa; phía Nam giáp với các xã Đăk Sơmei, Ia Khươl của tỉnh Gia Lai; phía Bắc giáp với các xã Xã Đăk Kôi, xã Ngọk Réo</t>
  </si>
  <si>
    <t>Phía Đông giáp với xã Đăk Rong của tỉnh Gia Lai; phía Tây giáp với xã Kon Braih; phía Nam giáp với xã Đăk Sơmei của tỉnh Gia Lai; phía Bắc giáp với các xã Đăk Kôi, Măng Đen</t>
  </si>
  <si>
    <t>Phía Đông giáp với xã Kon Plông; phía Tây giáp với xã Đăk Kôi; phía Nam giáp với xã Đăk Rve và xã Đăk Rong của tỉnh Gia Lai, xã Kon Plông; phía Bắc giáp với các xã Măng Bút, Măng Ri, Đăk Pxi</t>
  </si>
  <si>
    <t xml:space="preserve">Xã Sa Bình </t>
  </si>
  <si>
    <t>Phía Đông giáp với các xã Đăk Mar, Đăk Hà, Ngọk Bay, Ia Chim; phía Tây giáp với các xã Sa Thầy, Ya Ly; phía Nam giáp với xã Ia Chim; phía Bắc giáp với các xã Đăk Tô, Rờ Kơi</t>
  </si>
  <si>
    <t>Phía Đông giáp với các xã Sa Bình, Ia Chim; phía Tây giáp với xã Ia Tơi; phía Nam giáp với các xã Ia Ly, Ia Kreng của tỉnh Gia Lai; phía Bắc giáp với các xã Mô Rai, Sa Thầy</t>
  </si>
  <si>
    <t>Phía Đông giáp với xã Sa Bình; phía Tây giáp với xã Mô Rai; phía Nam giáp với xã Ya Ly; phía Bắc giáp với xã Rờ Kơi</t>
  </si>
  <si>
    <t>Phía Đông giáp với các xã Đăk Pék, Dục Nông; phía Tây giáp với xã Đăk Long; phía Nam giáp với xã Dục Nông; phía Bắc giáp với các xã Đăk Pék, Đăk PLô</t>
  </si>
  <si>
    <t xml:space="preserve"> Xã Đăk Pék</t>
  </si>
  <si>
    <t>Phía Đông giáp với xã Xốp; phía Tây giáp với các xã Đăk PLô, Đăk Môn; phía Nam giáp với các xã Dục Nông, Đăk Sao; phía Bắc giáp với xã Đăk PLô</t>
  </si>
  <si>
    <t>Phía Đông giáp với tỉnh Quảng Nam; phía Tây giáp với Nước Cộng Hòa Dân Chủ Nhân Dân Lào; phía Nam giáp với các xã Xốp, Đăk Pék, Đăk Môn, Đăk Long; phía Bắc giáp với tỉnh Quảng Nam và Nước Cộng Hòa Dân Chủ Nhân Dân Lào</t>
  </si>
  <si>
    <t>Phía Đông giáp với tỉnh Quảng Nam; phía Tây giáp với xã Xốp; phía Nam giáp với các xã Măng Ri, Đăk Sao; phía Bắc giáp với tỉnh Quảng Nam</t>
  </si>
  <si>
    <t>Phía Đông giáp với xã Ngọc Linh; phía Tây giáp với các xã Đăk Pék, Đăk PLô; phía Nam giáp với xã Đăk Sao; phía Bắc giáp với xã Đăk PLô và tỉnh Quảng Nam</t>
  </si>
  <si>
    <t>Xã Bờ Y</t>
  </si>
  <si>
    <t>Phía Đông giáp với xã Đăk Tô; phía Tây giáp với Vương quốc CamPuChia; phía Nam giáp với xã Rờ Kơi; phía Bắc giáp với xã Bờ Y</t>
  </si>
  <si>
    <t>Phía Đông giáp với xã Măng Bút, tỉnh Quảng Nam; phía Tây giáp với các xã Đăk Sao, Đăk Tờ Kan, Tu Mơ Rông; phía Nam giáp với các xã Đăk Pxi, Măng Đen, Măng Bút; phía Bắc giáp với các xã Đăk Sao, Ngọc Linh và tỉnh Quảng Nam</t>
  </si>
  <si>
    <t>Phía Đông giáp với xã Măng Ri; phía Tây giáp với các xã Kon Đào, Đăk Tờ Kan; phía Nam giáp với xã Đăk Pxi; phía Bắc giáp với các xã Đăk Tờ Kan, Măng Ri</t>
  </si>
  <si>
    <t>Phía Đông giáp với các xã Măng Ri, Tu Mơ Rông; phía Tây giáp với các xã Kon Đào, Ngọk Tụ; phía Nam giáp với các xã Tu Mơ Rông, Kon Đào; phía Bắc giáp với xã Đăk Sao</t>
  </si>
  <si>
    <t>Phía Đông giáp với xã Măng Ri; phía Tây giáp với xã Dục Nông; phía Nam giáp với các xã Ngọk Tụ, Đăk Tờ Kan; phía Bắc giáp với các xã Đăk Pék, Xốp, Ngọc Linh</t>
  </si>
  <si>
    <t xml:space="preserve">Xã Kon Đào </t>
  </si>
  <si>
    <t>Phía Đông giáp với xã Tu Mơ Rông; phía Tây giáp với xã Ngọk Tụ; phía Nam giáp với các xã Đăk Tô, Đăk Pxi; phía Bắc giáp với các xã Đăk Tờ Kan, Ngọk Tụ</t>
  </si>
  <si>
    <t xml:space="preserve"> Xã Đăk Hà</t>
  </si>
  <si>
    <t>Phía Đông giáp với xã Đăk Kôi; phía Tây giáp với xã Đăk Hà; phía Nam giáp với xã Kon Braih, phường Đăk Cấm; phía Bắc giáp với xã Đăk Ui</t>
  </si>
  <si>
    <t>Phía Đông giáp với xã Đăk Kôi; phía Tây giáp với xã Đăk Hà, Đăk Mar; phía Nam giáp với xã Ngọk Réo; phía Bắc giáp với các xã Đăk Mar, Đăk Pxi</t>
  </si>
  <si>
    <t>Phía Đông giáp với các xã Đăk Pxi, Đăk Ui; phía Tây giáp với các xã Đăk Tô, Sa Bình; phía Nam giáp với các xã Đăk Hà, Đăk Ui; phía Bắc giáp với các xã Đăk Tô, Đăk Pxi</t>
  </si>
  <si>
    <t>Phía Đông giáp với các xã Măng Ri, Măng Đen; phía Tây giáp với xã Đăk Tô; phía Nam giáp với các xã Đăk Mar, Đăk Ui, Đăk Kôi; phía Bắc giáp với các xã Kon Đào, Tu Mơ Rông</t>
  </si>
  <si>
    <t>Phía Đông giáp với xã Kon Braih; phía Tây giáp với xã Ia Chim; phía Nam giáp với các xã Ia Khươl, Ia Phí của tỉnh Gia Lai; phía Bắc giáp với các phường Kon Tum, phường Đăk Bla, phường Đăk Cấm</t>
  </si>
  <si>
    <t>Phía Đông giáp với xã Ngọk Bay, phường Đăk BLa; phía Tây giáp với xã Ya Ly; phía Nam giáp với các xã Đăk Rơ Wa và các xã Ia Ly, Ia Phí của tỉnh Gia Lai; phía Bắc giáp với các xã Sa Bình, Ngọk Bay</t>
  </si>
  <si>
    <t>Phía Đông giáp với xã Đăk Hà, Phường Đăk Cấm; phía Tây giáp với xã Sa Bình; phía Nam giáp với các phường Kon Tum, Đăk BLa, xã Ia Chim; phía Bắc giáp với các xã Sa Bình, Đăk Hà</t>
  </si>
  <si>
    <t>Phường Đăk BLa</t>
  </si>
  <si>
    <t>Phía Đông giáp với xã Đăk Rơ Wa, phường Kon Tum; phía Tây giáp với các xã Đăk Rơ Wa, Ia Chim; phía Nam giáp với xã Đăk Rơ Wa; phía Bắc giáp với xã Ngọk Bay</t>
  </si>
  <si>
    <t>Phía Đông giáp với các xã Ngọk Réo, Kon Braih; phía Tây giáp với xã Ngọk Bay; phía Nam giáp với xã Đăk Rơ Wa, phường Kon Tum; phía Bắc giáp với cacx xã Đăk Hà, Ngọk Réo</t>
  </si>
  <si>
    <t>Phía Đông giáp với xã Đăk Rơ Wa; phía Tây giáp với phường Đăk BLa; phía Nam giáp với xã Đăk Rơ Wa; phía Bắc giáp với các xã Ngọk Bay, phường Đăk Cấm</t>
  </si>
  <si>
    <t>Phía Đông giáp với các xã Sơn Tây, Sơn Tây Thượng của tỉnh Quảng Ngãi; phía Tây giáp với xã Măng Ri; phía Nam giáp với các xã Măng Đen, xã Kon Plông; phía Bắc giáp với tỉnh Quảng Nam</t>
  </si>
  <si>
    <t>Phía Đông giáp với các xã ĐăkUi, Ngọk Réo; phía Tây giáp với xã Sa Bình; phía Nam giáp với xã Ngọk Bay, phường Đăk Cấm; phía Bắc giáp với xã Đăk Mar</t>
  </si>
  <si>
    <t>Phía Đông giáp với các xã Đăk Tờ Kan, Kon Đào; phía Tây giáp với xã Bờ Y; phía Nam giáp với xã Đăk Tô; phía Bắc giáp với các xã Dục Nông, Đăk Sao</t>
  </si>
  <si>
    <t>Phía Đông giáp với xã Đăk Pxi; phía Tây giáp với các xã Sa Loong, Rờ Kơi; phía Nam giáp với các xã Đăk Mar, Sa Bình; phía Bắc giáp với các xã Ngọk Tụ, Kon Đào, Bờ Y</t>
  </si>
  <si>
    <t>Phía Đông giáp với xã Ngọk Tụ; phía Tây giáp với Nước Cộng Hòa Dân Chủ Nhân Dân Lào, Vương quốc CamPuChia; phía Nam giáp với các xã Sa Loong, Đăk Tô; phía Bắc giáp với xã Dục Nông</t>
  </si>
  <si>
    <t>Phía Đông giáp với xã Đăk Sao; phía Tây giáp với Nước Cộng Hòa Dân Chủ Nhân Dân Lào; phía Nam giáp với các xã Bờ Y, Ngọk Tụ; phía Bắc giáp với các xã Đăk Long, Đăk Môn, Đăk Pék</t>
  </si>
  <si>
    <t>Phía Đông giáp với các xã Ba Tô, Ba Xa, Ba Vì, Sơn Kỳ, Sơn Tây, Sơn Tây Hạ của Quảng Ngãi; phía Tây giáp với Xã Măng Đen; phía Nam giáp với các xã Đăk Rong, Sơn Lang của tỉnh Gia Lai; phía Bắc giáp với xã Măng Bút</t>
  </si>
  <si>
    <t>Phía Đông giáp với các xã Đăk Môn, Đăk PLô; phía Tây giáp với Nước Cộng Hòa Dân Chủ Nhân Dân Lào; phía Nam giáp với xã Dục Nông; phía Bắc giáp với Nước Cộng Hòa Dân Chủ Nhân Dân Lào</t>
  </si>
  <si>
    <t>Phía Đông giáp với các xã Sa Bình, Đăk Tô; phía Tây giáp với Vương quốc CamPuChia; phía Nam giáp với các xã Sa Thầy, Mô Rai; phía Bắc giáp với xã Sa Loong</t>
  </si>
  <si>
    <t>Phía Đông giáp với các xã Sa Thầy, Rờ Kơi; phía Tây giáp với xã Ia Tơi; phía Nam giáp với xã Ya Ly; phía Bắc giáp với Vương quốc CamPuChia</t>
  </si>
  <si>
    <t>Phía Đông giáp với xã Ia Tơi; phía Tây giáp với Vương quốc CamPuChia; phía Nam giáp với Vương quốc CamPuChia; phía Bắc giáp với Vương quốc CamPuChia</t>
  </si>
  <si>
    <t>I</t>
  </si>
  <si>
    <t>CÁC ĐƠN VỊ HÀNH CHÍNH THỰC HIỆN SẮP XẾP</t>
  </si>
  <si>
    <t>II</t>
  </si>
  <si>
    <t>HỘI ĐỒNG NHÂN DÂN</t>
  </si>
  <si>
    <t>TỈNH KON TUM</t>
  </si>
  <si>
    <t>CỘNG HÒA XÃ HỘI CHỦ NGHĨA VIỆT NAM</t>
  </si>
  <si>
    <t>Độc lập - Tự do - Hạnh phúc</t>
  </si>
  <si>
    <t>Thành lập xã Ya Ly trên cơ sở nhập đơn vị hành chính các xã Ya Ly, Ya Xiêr, Ya Tăng</t>
  </si>
  <si>
    <t>Thành lập xã Đăk Kôi trên cơ sở nhập đơn vị hành chính xã Đăk Tơ Lung và xã Đăk Kôi</t>
  </si>
  <si>
    <t>PHỤ LỤC 
SẮP XẾP ĐƠN VỊ HÀNH CHÍNH CẤP XÃ CỦA TỈNH KON TUM NĂM 2025</t>
  </si>
  <si>
    <t>STT</t>
  </si>
  <si>
    <t>THỰC TRẠNG ĐƠN VỊ HÀNH CHÍNH</t>
  </si>
  <si>
    <t>SAU SẮP XẾP</t>
  </si>
  <si>
    <t>CÁC ĐƠN VỊ HÀNH CHÍNH KHÔNG THỰC HIỆN SẮP XẾP</t>
  </si>
  <si>
    <t xml:space="preserve">Thành lập phường Đăk BLa trên cơ sở nhập đơn vị hành chính các phường Trần Hưng Đạo, Lê Lợi, Nguyễn Trãi </t>
  </si>
  <si>
    <t xml:space="preserve">Thành lập xã Ia Chim trên cơ sở nhập đơn vị hành chính các xã Đoàn Kết, Đăk Năng, Ia Chim </t>
  </si>
  <si>
    <t xml:space="preserve">Thành lập xã Đăk Rơ Wa trên cơ sở nhập đơn vị hành chính các xã Hòa Bình, Chư Hreng, Đăk Blà, Đăk Rơ Wa </t>
  </si>
  <si>
    <t>Thành lập xã Ngọk Réo trên cơ sở nhập đơn vị hành chính xã Ngọk Réo và xã Ngọk Wang</t>
  </si>
  <si>
    <t xml:space="preserve">Thành lập xã Đăk Hà trên cơ sở nhập đơn vị hành chính các xã Hà Mòn, Đăk La và thị trấn Đăk Hà </t>
  </si>
  <si>
    <t xml:space="preserve">Thành lập xã Ngọk Tụ trên cơ sở nhập đơn vị hành chính xã Đăk Rơ Nga và xã Ngọk Tụ  </t>
  </si>
  <si>
    <t xml:space="preserve">Thành lập xã Kon Đào trên cơ sở nhập đơn vị hành chính các xã Kon Đào, Văn Lem, Đăk Trăm </t>
  </si>
  <si>
    <t>Thành lập xã Đăk Sao trên cơ sở nhập đơn vị hành chính xã Đăk Na và xã Đăk Sao</t>
  </si>
  <si>
    <t xml:space="preserve">Thành lập xã Đăk Tờ Kan trên cơ sở nhập đơn vị hành chính xã Đăk Rơ Ông và xã Đăk Tờ Kan </t>
  </si>
  <si>
    <t xml:space="preserve">Thành lập xã Tu Mơ Rông trên cơ sở nhập đơn vị hành chính xã Đăk Hà và xã Tu Mơ Rông  </t>
  </si>
  <si>
    <t xml:space="preserve">Thành lập xã Măng Ri trên cơ sở nhập đơn vị hành chính các xã Ngọk Yêu, Văn Xuôi, Măng Ri, Ngọk Lây, Tê Xăng </t>
  </si>
  <si>
    <t>Thành lập xã Bờ Y trên cơ sở nhập đơn vị hành chính các xã Đăk Xú, Pờ Y  và thị trấn Plei Kần</t>
  </si>
  <si>
    <t xml:space="preserve">Thành lập xã Dục Nông trên cơ sở nhập đơn vị hành chính các xã Đăk Ang, Đăk Dục, Đăk Nông </t>
  </si>
  <si>
    <t>Thành lập xã Đăk Pék trên cơ sở nhập đơn vị hành chính xã Đăk Pék và thị trấn Đăk Glei</t>
  </si>
  <si>
    <t xml:space="preserve">Thành lập xã Sa Thầy trên cơ sở nhập đơn vị hành chính các xã Sa Sơn, Sa Nhơn và thị trấn Sa Thầy </t>
  </si>
  <si>
    <t>Thành lập xã Sa Bình trên cơ sở nhập đơn vị hành chính các xã Sa Nghĩa, Hơ Moong, Sa Bình</t>
  </si>
  <si>
    <t>Thành lập xã Ia Tơi trên cơ sở nhập đơn vị hành chính xã Ia Dom và xã Ia Tơi</t>
  </si>
  <si>
    <t>Thành lập xã Kon Braih trên cơ sở nhập đơn vị hành chính các xã Đăk Tờ Re, Đăk Ruồng, Tân Lập</t>
  </si>
  <si>
    <t>Thành lập xã Đăk Rve trên cơ sở nhập đơn vị hành chính xã Đăk Pne và thị trấn Đăk Rve</t>
  </si>
  <si>
    <t>Thành lập xã Măng Đen trên cơ sở nhập đơn vị hành chính các xã Măng Cành, Đăk Tăng và thị trấn Măng Đen</t>
  </si>
  <si>
    <t xml:space="preserve">Thành lập xã Măng Bút trên cơ sở nhập đơn vị hành chính các xã Măng Bút, Đăk Ring, Đăk Nên  </t>
  </si>
  <si>
    <t>Thành lập xã Kon Plông trên cơ sở nhập đơn vị hành chính các xã Ngọk Tem, Hiếu, Pờ Ê</t>
  </si>
  <si>
    <t>Xã Rờ Kơi</t>
  </si>
  <si>
    <r>
      <t>(</t>
    </r>
    <r>
      <rPr>
        <i/>
        <sz val="14"/>
        <color theme="1"/>
        <rFont val="Times New Roman"/>
        <family val="1"/>
      </rPr>
      <t>Kèm theo Nghị quyết số        /NQ-HĐND ngày  28 tháng 4 năm 2025 của Hội đồng nhân dân tỉnh Kon Tum</t>
    </r>
    <r>
      <rPr>
        <sz val="14"/>
        <color theme="1"/>
        <rFont val="Times New Roman"/>
        <family val="1"/>
      </rPr>
      <t>)</t>
    </r>
  </si>
  <si>
    <t xml:space="preserve">Thành lập phường Kon Tum trên cơ sở nhập đơn vị hành chính các phường Quang Trung, Quyết Thắng, Thắng Lợi, Trường Chinh, Thống Nhất </t>
  </si>
  <si>
    <t>Thành lập xã Ngọk Bay trên cơ sở nhập đơn vị hành chính các xã Kroong, Ngọk Bay, Vinh Quang</t>
  </si>
  <si>
    <t xml:space="preserve">Thành lập xã Đăk Pxi trên cơ sở nhập đơn vị hành chính xã Đăk Pxi và xã Đăk Long </t>
  </si>
  <si>
    <t xml:space="preserve">Thành lập xã Đăk Mar trên cơ sở nhập đơn vị hành chính xã Đăk HRing và xã Đăk Mar </t>
  </si>
  <si>
    <t>Thành lập xã Đăk PLô trên cơ sở nhập đơn vị hành chính các xã Đăk Nhoong, Đăk Plô, Đăk 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</si>
</sst>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Arial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2" fillId="0" borderId="1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179294</xdr:colOff>
      <xdr:row>2</xdr:row>
      <xdr:rowOff>56029</xdr:rowOff>
    </xdr:from>
    <xdr:to>
      <xdr:col>1</xdr:col>
      <xdr:colOff>1243853</xdr:colOff>
      <xdr:row>2</xdr:row>
      <xdr:rowOff>56029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7529" y="526676"/>
          <a:ext cx="10645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425826</xdr:colOff>
      <xdr:row>2</xdr:row>
      <xdr:rowOff>56030</xdr:rowOff>
    </xdr:from>
    <xdr:to>
      <xdr:col>7</xdr:col>
      <xdr:colOff>1479179</xdr:colOff>
      <xdr:row>2</xdr:row>
      <xdr:rowOff>56030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6656297" y="526677"/>
          <a:ext cx="184897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tabSelected="1" zoomScale="85" zoomScaleNormal="85" zoomScaleSheetLayoutView="115" workbookViewId="0">
      <selection activeCell="N10" sqref="N10"/>
    </sheetView>
  </sheetViews>
  <sheetFormatPr defaultColWidth="9.125" defaultRowHeight="18.75" x14ac:dyDescent="0.3"/>
  <cols>
    <col min="1" max="1" width="5.875" style="3" customWidth="1"/>
    <col min="2" max="2" width="26.125" style="3" customWidth="1"/>
    <col min="3" max="4" width="10.125" style="3" customWidth="1"/>
    <col min="5" max="5" width="20" style="3" customWidth="1"/>
    <col min="6" max="6" width="9.375" style="3" customWidth="1"/>
    <col min="7" max="7" width="10.375" style="3" customWidth="1"/>
    <col min="8" max="8" width="55.375" style="3" customWidth="1"/>
    <col min="9" max="16384" width="9.125" style="3"/>
  </cols>
  <sheetData>
    <row r="1" spans="1:8" x14ac:dyDescent="0.3">
      <c r="A1" s="7" t="s">
        <v>178</v>
      </c>
      <c r="B1" s="7"/>
      <c r="C1" s="5"/>
      <c r="D1" s="5"/>
      <c r="E1" s="7" t="s">
        <v>180</v>
      </c>
      <c r="F1" s="7"/>
      <c r="G1" s="7"/>
      <c r="H1" s="7"/>
    </row>
    <row r="2" spans="1:8" x14ac:dyDescent="0.3">
      <c r="A2" s="8" t="s">
        <v>179</v>
      </c>
      <c r="B2" s="8"/>
      <c r="C2" s="5"/>
      <c r="D2" s="5"/>
      <c r="E2" s="8" t="s">
        <v>181</v>
      </c>
      <c r="F2" s="8"/>
      <c r="G2" s="8"/>
      <c r="H2" s="8"/>
    </row>
    <row r="3" spans="1:8" ht="25.5" customHeight="1" x14ac:dyDescent="0.3">
      <c r="A3" s="6"/>
      <c r="B3" s="6"/>
      <c r="C3" s="5"/>
      <c r="D3" s="5"/>
      <c r="E3" s="6"/>
      <c r="F3" s="6"/>
      <c r="G3" s="6"/>
      <c r="H3" s="6"/>
    </row>
    <row r="4" spans="1:8" ht="48.75" customHeight="1" x14ac:dyDescent="0.3">
      <c r="A4" s="9" t="s">
        <v>184</v>
      </c>
      <c r="B4" s="10"/>
      <c r="C4" s="10"/>
      <c r="D4" s="10"/>
      <c r="E4" s="10"/>
      <c r="F4" s="10"/>
      <c r="G4" s="10"/>
      <c r="H4" s="10"/>
    </row>
    <row r="5" spans="1:8" x14ac:dyDescent="0.3">
      <c r="A5" s="11" t="s">
        <v>212</v>
      </c>
      <c r="B5" s="11"/>
      <c r="C5" s="11"/>
      <c r="D5" s="11"/>
      <c r="E5" s="11"/>
      <c r="F5" s="11"/>
      <c r="G5" s="11"/>
      <c r="H5" s="11"/>
    </row>
    <row r="7" spans="1:8" s="4" customFormat="1" ht="34.5" customHeight="1" x14ac:dyDescent="0.2">
      <c r="A7" s="12" t="s">
        <v>185</v>
      </c>
      <c r="B7" s="12" t="s">
        <v>186</v>
      </c>
      <c r="C7" s="12"/>
      <c r="D7" s="12"/>
      <c r="E7" s="12" t="s">
        <v>187</v>
      </c>
      <c r="F7" s="12"/>
      <c r="G7" s="12"/>
      <c r="H7" s="12"/>
    </row>
    <row r="8" spans="1:8" s="4" customFormat="1" ht="63" customHeight="1" x14ac:dyDescent="0.2">
      <c r="A8" s="12"/>
      <c r="B8" s="13" t="s">
        <v>7</v>
      </c>
      <c r="C8" s="13" t="s">
        <v>4</v>
      </c>
      <c r="D8" s="13" t="s">
        <v>5</v>
      </c>
      <c r="E8" s="13" t="s">
        <v>119</v>
      </c>
      <c r="F8" s="13" t="s">
        <v>4</v>
      </c>
      <c r="G8" s="13" t="s">
        <v>5</v>
      </c>
      <c r="H8" s="13" t="s">
        <v>120</v>
      </c>
    </row>
    <row r="9" spans="1:8" s="1" customFormat="1" ht="19.5" customHeight="1" x14ac:dyDescent="0.25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</row>
    <row r="10" spans="1:8" s="1" customFormat="1" ht="36" customHeight="1" x14ac:dyDescent="0.25">
      <c r="A10" s="15" t="s">
        <v>175</v>
      </c>
      <c r="B10" s="16" t="s">
        <v>176</v>
      </c>
      <c r="C10" s="16"/>
      <c r="D10" s="16"/>
      <c r="E10" s="16"/>
      <c r="F10" s="16"/>
      <c r="G10" s="16"/>
      <c r="H10" s="16"/>
    </row>
    <row r="11" spans="1:8" s="1" customFormat="1" ht="33.75" customHeight="1" x14ac:dyDescent="0.25">
      <c r="A11" s="13">
        <v>1</v>
      </c>
      <c r="B11" s="17" t="s">
        <v>213</v>
      </c>
      <c r="C11" s="18"/>
      <c r="D11" s="18"/>
      <c r="E11" s="18"/>
      <c r="F11" s="18"/>
      <c r="G11" s="18"/>
      <c r="H11" s="19"/>
    </row>
    <row r="12" spans="1:8" s="1" customFormat="1" ht="33.75" customHeight="1" x14ac:dyDescent="0.25">
      <c r="A12" s="20"/>
      <c r="B12" s="21" t="s">
        <v>61</v>
      </c>
      <c r="C12" s="22">
        <v>3.58</v>
      </c>
      <c r="D12" s="23">
        <v>22.19</v>
      </c>
      <c r="E12" s="24" t="s">
        <v>117</v>
      </c>
      <c r="F12" s="25">
        <f>SUM(C12:C16)</f>
        <v>19.14</v>
      </c>
      <c r="G12" s="26">
        <f>SUM(D12:D16)</f>
        <v>77.475999999999999</v>
      </c>
      <c r="H12" s="27" t="s">
        <v>163</v>
      </c>
    </row>
    <row r="13" spans="1:8" s="1" customFormat="1" ht="33.75" customHeight="1" x14ac:dyDescent="0.25">
      <c r="A13" s="20"/>
      <c r="B13" s="21" t="s">
        <v>62</v>
      </c>
      <c r="C13" s="22">
        <v>1.21</v>
      </c>
      <c r="D13" s="23">
        <v>15.724</v>
      </c>
      <c r="E13" s="28"/>
      <c r="F13" s="29"/>
      <c r="G13" s="30"/>
      <c r="H13" s="29"/>
    </row>
    <row r="14" spans="1:8" s="1" customFormat="1" ht="33.75" customHeight="1" x14ac:dyDescent="0.25">
      <c r="A14" s="20"/>
      <c r="B14" s="21" t="s">
        <v>63</v>
      </c>
      <c r="C14" s="22">
        <v>4.63</v>
      </c>
      <c r="D14" s="23">
        <v>15.442</v>
      </c>
      <c r="E14" s="28"/>
      <c r="F14" s="29"/>
      <c r="G14" s="30"/>
      <c r="H14" s="29"/>
    </row>
    <row r="15" spans="1:8" s="1" customFormat="1" ht="33.75" customHeight="1" x14ac:dyDescent="0.25">
      <c r="A15" s="20"/>
      <c r="B15" s="21" t="s">
        <v>64</v>
      </c>
      <c r="C15" s="22">
        <v>5.19</v>
      </c>
      <c r="D15" s="23">
        <v>12.4</v>
      </c>
      <c r="E15" s="28"/>
      <c r="F15" s="29"/>
      <c r="G15" s="30"/>
      <c r="H15" s="29"/>
    </row>
    <row r="16" spans="1:8" s="1" customFormat="1" ht="33.75" customHeight="1" x14ac:dyDescent="0.25">
      <c r="A16" s="20"/>
      <c r="B16" s="21" t="s">
        <v>65</v>
      </c>
      <c r="C16" s="22">
        <v>4.53</v>
      </c>
      <c r="D16" s="23">
        <v>11.72</v>
      </c>
      <c r="E16" s="31"/>
      <c r="F16" s="32"/>
      <c r="G16" s="33"/>
      <c r="H16" s="32"/>
    </row>
    <row r="17" spans="1:8" s="1" customFormat="1" ht="33.75" customHeight="1" x14ac:dyDescent="0.25">
      <c r="A17" s="13">
        <v>2</v>
      </c>
      <c r="B17" s="17" t="s">
        <v>121</v>
      </c>
      <c r="C17" s="18"/>
      <c r="D17" s="18"/>
      <c r="E17" s="18"/>
      <c r="F17" s="18"/>
      <c r="G17" s="18"/>
      <c r="H17" s="19"/>
    </row>
    <row r="18" spans="1:8" s="1" customFormat="1" ht="33.75" customHeight="1" x14ac:dyDescent="0.25">
      <c r="A18" s="20"/>
      <c r="B18" s="21" t="s">
        <v>59</v>
      </c>
      <c r="C18" s="22">
        <v>17.22</v>
      </c>
      <c r="D18" s="23">
        <v>5.0590000000000002</v>
      </c>
      <c r="E18" s="24" t="s">
        <v>118</v>
      </c>
      <c r="F18" s="25">
        <f>SUM(C18:C20)</f>
        <v>66.33</v>
      </c>
      <c r="G18" s="26">
        <f>SUM(D18:D20)</f>
        <v>29.798999999999999</v>
      </c>
      <c r="H18" s="27" t="s">
        <v>162</v>
      </c>
    </row>
    <row r="19" spans="1:8" s="1" customFormat="1" ht="33.75" customHeight="1" x14ac:dyDescent="0.25">
      <c r="A19" s="20"/>
      <c r="B19" s="21" t="s">
        <v>60</v>
      </c>
      <c r="C19" s="22">
        <v>5.5</v>
      </c>
      <c r="D19" s="23">
        <v>18.036999999999999</v>
      </c>
      <c r="E19" s="28"/>
      <c r="F19" s="34"/>
      <c r="G19" s="30"/>
      <c r="H19" s="29"/>
    </row>
    <row r="20" spans="1:8" s="1" customFormat="1" ht="37.5" customHeight="1" x14ac:dyDescent="0.25">
      <c r="A20" s="20"/>
      <c r="B20" s="21" t="s">
        <v>55</v>
      </c>
      <c r="C20" s="22">
        <v>43.61</v>
      </c>
      <c r="D20" s="23">
        <v>6.7030000000000003</v>
      </c>
      <c r="E20" s="31"/>
      <c r="F20" s="35"/>
      <c r="G20" s="33"/>
      <c r="H20" s="32"/>
    </row>
    <row r="21" spans="1:8" s="1" customFormat="1" ht="37.5" customHeight="1" x14ac:dyDescent="0.25">
      <c r="A21" s="13">
        <v>3</v>
      </c>
      <c r="B21" s="17" t="s">
        <v>189</v>
      </c>
      <c r="C21" s="18"/>
      <c r="D21" s="18"/>
      <c r="E21" s="18"/>
      <c r="F21" s="18"/>
      <c r="G21" s="18"/>
      <c r="H21" s="19"/>
    </row>
    <row r="22" spans="1:8" s="1" customFormat="1" ht="30.75" customHeight="1" x14ac:dyDescent="0.25">
      <c r="A22" s="20"/>
      <c r="B22" s="21" t="s">
        <v>66</v>
      </c>
      <c r="C22" s="22">
        <v>6.38</v>
      </c>
      <c r="D22" s="23">
        <v>8.048</v>
      </c>
      <c r="E22" s="24" t="s">
        <v>160</v>
      </c>
      <c r="F22" s="25">
        <f>SUM(C22:C24)</f>
        <v>14.989999999999998</v>
      </c>
      <c r="G22" s="26">
        <f>SUM(D22:D24)</f>
        <v>21.816000000000003</v>
      </c>
      <c r="H22" s="27" t="s">
        <v>161</v>
      </c>
    </row>
    <row r="23" spans="1:8" s="1" customFormat="1" ht="30.75" customHeight="1" x14ac:dyDescent="0.25">
      <c r="A23" s="20"/>
      <c r="B23" s="21" t="s">
        <v>67</v>
      </c>
      <c r="C23" s="22">
        <v>3.82</v>
      </c>
      <c r="D23" s="23">
        <v>7.7430000000000003</v>
      </c>
      <c r="E23" s="28"/>
      <c r="F23" s="34"/>
      <c r="G23" s="30"/>
      <c r="H23" s="29"/>
    </row>
    <row r="24" spans="1:8" s="1" customFormat="1" ht="30.75" customHeight="1" x14ac:dyDescent="0.25">
      <c r="A24" s="20"/>
      <c r="B24" s="21" t="s">
        <v>68</v>
      </c>
      <c r="C24" s="22">
        <v>4.79</v>
      </c>
      <c r="D24" s="23">
        <v>6.0250000000000004</v>
      </c>
      <c r="E24" s="31"/>
      <c r="F24" s="35"/>
      <c r="G24" s="33"/>
      <c r="H24" s="32"/>
    </row>
    <row r="25" spans="1:8" s="1" customFormat="1" ht="30.75" customHeight="1" x14ac:dyDescent="0.25">
      <c r="A25" s="13">
        <v>4</v>
      </c>
      <c r="B25" s="17" t="s">
        <v>214</v>
      </c>
      <c r="C25" s="18"/>
      <c r="D25" s="18"/>
      <c r="E25" s="18"/>
      <c r="F25" s="18"/>
      <c r="G25" s="18"/>
      <c r="H25" s="19"/>
    </row>
    <row r="26" spans="1:8" s="1" customFormat="1" ht="30.75" customHeight="1" x14ac:dyDescent="0.25">
      <c r="A26" s="20"/>
      <c r="B26" s="21" t="s">
        <v>49</v>
      </c>
      <c r="C26" s="22">
        <v>32.78</v>
      </c>
      <c r="D26" s="23">
        <v>5.0810000000000004</v>
      </c>
      <c r="E26" s="24" t="s">
        <v>109</v>
      </c>
      <c r="F26" s="25">
        <f>SUM(C26:C28)</f>
        <v>62.09</v>
      </c>
      <c r="G26" s="26">
        <f>SUM(D26:D28)</f>
        <v>23.390999999999998</v>
      </c>
      <c r="H26" s="27" t="s">
        <v>159</v>
      </c>
    </row>
    <row r="27" spans="1:8" s="1" customFormat="1" ht="30.75" customHeight="1" x14ac:dyDescent="0.25">
      <c r="A27" s="20"/>
      <c r="B27" s="21" t="s">
        <v>109</v>
      </c>
      <c r="C27" s="22">
        <v>18.75</v>
      </c>
      <c r="D27" s="23">
        <v>6.8639999999999999</v>
      </c>
      <c r="E27" s="28"/>
      <c r="F27" s="34"/>
      <c r="G27" s="30"/>
      <c r="H27" s="29"/>
    </row>
    <row r="28" spans="1:8" s="1" customFormat="1" ht="30.75" customHeight="1" x14ac:dyDescent="0.25">
      <c r="A28" s="20"/>
      <c r="B28" s="21" t="s">
        <v>58</v>
      </c>
      <c r="C28" s="22">
        <v>10.56</v>
      </c>
      <c r="D28" s="23">
        <v>11.446</v>
      </c>
      <c r="E28" s="31"/>
      <c r="F28" s="35"/>
      <c r="G28" s="33"/>
      <c r="H28" s="32"/>
    </row>
    <row r="29" spans="1:8" s="1" customFormat="1" ht="30.75" customHeight="1" x14ac:dyDescent="0.25">
      <c r="A29" s="13">
        <v>5</v>
      </c>
      <c r="B29" s="17" t="s">
        <v>190</v>
      </c>
      <c r="C29" s="18"/>
      <c r="D29" s="18"/>
      <c r="E29" s="18"/>
      <c r="F29" s="18"/>
      <c r="G29" s="18"/>
      <c r="H29" s="19"/>
    </row>
    <row r="30" spans="1:8" s="1" customFormat="1" ht="30.75" customHeight="1" x14ac:dyDescent="0.25">
      <c r="A30" s="20"/>
      <c r="B30" s="21" t="s">
        <v>50</v>
      </c>
      <c r="C30" s="22">
        <v>22.63</v>
      </c>
      <c r="D30" s="23">
        <v>4.6900000000000004</v>
      </c>
      <c r="E30" s="24" t="s">
        <v>53</v>
      </c>
      <c r="F30" s="25">
        <f>SUM(C30:C32)</f>
        <v>115.49000000000001</v>
      </c>
      <c r="G30" s="26">
        <f>SUM(D30:D32)</f>
        <v>21.142000000000003</v>
      </c>
      <c r="H30" s="27" t="s">
        <v>158</v>
      </c>
    </row>
    <row r="31" spans="1:8" s="1" customFormat="1" ht="30.75" customHeight="1" x14ac:dyDescent="0.25">
      <c r="A31" s="20"/>
      <c r="B31" s="21" t="s">
        <v>51</v>
      </c>
      <c r="C31" s="22">
        <v>22.27</v>
      </c>
      <c r="D31" s="23">
        <v>4.492</v>
      </c>
      <c r="E31" s="28"/>
      <c r="F31" s="34"/>
      <c r="G31" s="30"/>
      <c r="H31" s="29"/>
    </row>
    <row r="32" spans="1:8" s="1" customFormat="1" ht="30.75" customHeight="1" x14ac:dyDescent="0.25">
      <c r="A32" s="20"/>
      <c r="B32" s="21" t="s">
        <v>53</v>
      </c>
      <c r="C32" s="22">
        <v>70.59</v>
      </c>
      <c r="D32" s="23">
        <v>11.96</v>
      </c>
      <c r="E32" s="31"/>
      <c r="F32" s="35"/>
      <c r="G32" s="33"/>
      <c r="H32" s="32"/>
    </row>
    <row r="33" spans="1:8" s="1" customFormat="1" ht="30.75" customHeight="1" x14ac:dyDescent="0.25">
      <c r="A33" s="13">
        <v>6</v>
      </c>
      <c r="B33" s="17" t="s">
        <v>191</v>
      </c>
      <c r="C33" s="18"/>
      <c r="D33" s="18"/>
      <c r="E33" s="18"/>
      <c r="F33" s="18"/>
      <c r="G33" s="18"/>
      <c r="H33" s="19"/>
    </row>
    <row r="34" spans="1:8" s="1" customFormat="1" ht="30.75" customHeight="1" x14ac:dyDescent="0.25">
      <c r="A34" s="20"/>
      <c r="B34" s="21" t="s">
        <v>52</v>
      </c>
      <c r="C34" s="22">
        <v>60.17</v>
      </c>
      <c r="D34" s="23">
        <v>7.5019999999999998</v>
      </c>
      <c r="E34" s="24" t="s">
        <v>57</v>
      </c>
      <c r="F34" s="25">
        <f>SUM(C34:C37)</f>
        <v>157.97999999999999</v>
      </c>
      <c r="G34" s="26">
        <f>SUM(D34:D37)</f>
        <v>25.221</v>
      </c>
      <c r="H34" s="27" t="s">
        <v>157</v>
      </c>
    </row>
    <row r="35" spans="1:8" s="1" customFormat="1" ht="30.75" customHeight="1" x14ac:dyDescent="0.25">
      <c r="A35" s="20"/>
      <c r="B35" s="21" t="s">
        <v>54</v>
      </c>
      <c r="C35" s="22">
        <v>29.34</v>
      </c>
      <c r="D35" s="23">
        <v>3.8380000000000001</v>
      </c>
      <c r="E35" s="28"/>
      <c r="F35" s="29"/>
      <c r="G35" s="30"/>
      <c r="H35" s="29"/>
    </row>
    <row r="36" spans="1:8" s="1" customFormat="1" ht="30.75" customHeight="1" x14ac:dyDescent="0.25">
      <c r="A36" s="20"/>
      <c r="B36" s="21" t="s">
        <v>56</v>
      </c>
      <c r="C36" s="22">
        <v>41.94</v>
      </c>
      <c r="D36" s="23">
        <v>8.9909999999999997</v>
      </c>
      <c r="E36" s="28"/>
      <c r="F36" s="29"/>
      <c r="G36" s="30"/>
      <c r="H36" s="29"/>
    </row>
    <row r="37" spans="1:8" s="1" customFormat="1" ht="36" customHeight="1" x14ac:dyDescent="0.25">
      <c r="A37" s="20"/>
      <c r="B37" s="21" t="s">
        <v>57</v>
      </c>
      <c r="C37" s="22">
        <v>26.53</v>
      </c>
      <c r="D37" s="23">
        <v>4.8899999999999997</v>
      </c>
      <c r="E37" s="31"/>
      <c r="F37" s="32"/>
      <c r="G37" s="33"/>
      <c r="H37" s="32"/>
    </row>
    <row r="38" spans="1:8" s="1" customFormat="1" ht="34.5" customHeight="1" x14ac:dyDescent="0.25">
      <c r="A38" s="13">
        <v>7</v>
      </c>
      <c r="B38" s="17" t="s">
        <v>215</v>
      </c>
      <c r="C38" s="18"/>
      <c r="D38" s="18"/>
      <c r="E38" s="18"/>
      <c r="F38" s="18"/>
      <c r="G38" s="18"/>
      <c r="H38" s="19"/>
    </row>
    <row r="39" spans="1:8" s="1" customFormat="1" ht="33" customHeight="1" x14ac:dyDescent="0.25">
      <c r="A39" s="20"/>
      <c r="B39" s="21" t="s">
        <v>42</v>
      </c>
      <c r="C39" s="22">
        <v>265.06</v>
      </c>
      <c r="D39" s="23">
        <v>5.9619999999999997</v>
      </c>
      <c r="E39" s="24" t="s">
        <v>104</v>
      </c>
      <c r="F39" s="25">
        <f>SUM(C39:C40)</f>
        <v>325.35000000000002</v>
      </c>
      <c r="G39" s="26">
        <f>SUM(D39:D40)</f>
        <v>11.193999999999999</v>
      </c>
      <c r="H39" s="27" t="s">
        <v>156</v>
      </c>
    </row>
    <row r="40" spans="1:8" s="1" customFormat="1" ht="33" customHeight="1" x14ac:dyDescent="0.25">
      <c r="A40" s="20"/>
      <c r="B40" s="21" t="s">
        <v>16</v>
      </c>
      <c r="C40" s="22">
        <v>60.29</v>
      </c>
      <c r="D40" s="23">
        <v>5.2320000000000002</v>
      </c>
      <c r="E40" s="31"/>
      <c r="F40" s="32"/>
      <c r="G40" s="33"/>
      <c r="H40" s="32"/>
    </row>
    <row r="41" spans="1:8" s="1" customFormat="1" ht="33" customHeight="1" x14ac:dyDescent="0.25">
      <c r="A41" s="13">
        <v>8</v>
      </c>
      <c r="B41" s="17" t="s">
        <v>216</v>
      </c>
      <c r="C41" s="18"/>
      <c r="D41" s="18"/>
      <c r="E41" s="18"/>
      <c r="F41" s="18"/>
      <c r="G41" s="18"/>
      <c r="H41" s="19"/>
    </row>
    <row r="42" spans="1:8" s="1" customFormat="1" ht="33" customHeight="1" x14ac:dyDescent="0.25">
      <c r="A42" s="20"/>
      <c r="B42" s="21" t="s">
        <v>43</v>
      </c>
      <c r="C42" s="22">
        <v>67.78</v>
      </c>
      <c r="D42" s="23">
        <v>10.726000000000001</v>
      </c>
      <c r="E42" s="24" t="s">
        <v>45</v>
      </c>
      <c r="F42" s="25">
        <f>SUM(C42:C43)</f>
        <v>112.78999999999999</v>
      </c>
      <c r="G42" s="26">
        <f>SUM(D42:D43)</f>
        <v>19.599</v>
      </c>
      <c r="H42" s="27" t="s">
        <v>155</v>
      </c>
    </row>
    <row r="43" spans="1:8" s="1" customFormat="1" ht="33" customHeight="1" x14ac:dyDescent="0.25">
      <c r="A43" s="20"/>
      <c r="B43" s="21" t="s">
        <v>45</v>
      </c>
      <c r="C43" s="22">
        <v>45.01</v>
      </c>
      <c r="D43" s="23">
        <v>8.8729999999999993</v>
      </c>
      <c r="E43" s="31"/>
      <c r="F43" s="32"/>
      <c r="G43" s="33"/>
      <c r="H43" s="32"/>
    </row>
    <row r="44" spans="1:8" s="1" customFormat="1" ht="33" customHeight="1" x14ac:dyDescent="0.25">
      <c r="A44" s="13">
        <v>9</v>
      </c>
      <c r="B44" s="17" t="s">
        <v>122</v>
      </c>
      <c r="C44" s="18"/>
      <c r="D44" s="18"/>
      <c r="E44" s="18"/>
      <c r="F44" s="18"/>
      <c r="G44" s="18"/>
      <c r="H44" s="19"/>
    </row>
    <row r="45" spans="1:8" s="1" customFormat="1" ht="33" customHeight="1" x14ac:dyDescent="0.25">
      <c r="A45" s="20"/>
      <c r="B45" s="21" t="s">
        <v>44</v>
      </c>
      <c r="C45" s="22">
        <v>95.8</v>
      </c>
      <c r="D45" s="23">
        <v>7.1340000000000003</v>
      </c>
      <c r="E45" s="24" t="s">
        <v>44</v>
      </c>
      <c r="F45" s="25">
        <f>SUM(C45:C46)</f>
        <v>132.51999999999998</v>
      </c>
      <c r="G45" s="26">
        <f>SUM(D45:D46)</f>
        <v>12.077</v>
      </c>
      <c r="H45" s="27" t="s">
        <v>154</v>
      </c>
    </row>
    <row r="46" spans="1:8" s="1" customFormat="1" ht="33" customHeight="1" x14ac:dyDescent="0.25">
      <c r="A46" s="20"/>
      <c r="B46" s="21" t="s">
        <v>110</v>
      </c>
      <c r="C46" s="22">
        <v>36.72</v>
      </c>
      <c r="D46" s="23">
        <v>4.9429999999999996</v>
      </c>
      <c r="E46" s="31"/>
      <c r="F46" s="32"/>
      <c r="G46" s="33"/>
      <c r="H46" s="32"/>
    </row>
    <row r="47" spans="1:8" s="1" customFormat="1" ht="33" customHeight="1" x14ac:dyDescent="0.25">
      <c r="A47" s="13">
        <v>10</v>
      </c>
      <c r="B47" s="17" t="s">
        <v>192</v>
      </c>
      <c r="C47" s="18"/>
      <c r="D47" s="18"/>
      <c r="E47" s="18"/>
      <c r="F47" s="18"/>
      <c r="G47" s="18"/>
      <c r="H47" s="19"/>
    </row>
    <row r="48" spans="1:8" s="1" customFormat="1" ht="33" customHeight="1" x14ac:dyDescent="0.25">
      <c r="A48" s="20"/>
      <c r="B48" s="21" t="s">
        <v>111</v>
      </c>
      <c r="C48" s="22">
        <v>107.16</v>
      </c>
      <c r="D48" s="23">
        <v>5.7779999999999996</v>
      </c>
      <c r="E48" s="24" t="s">
        <v>111</v>
      </c>
      <c r="F48" s="25">
        <f>SUM(C48:C49)</f>
        <v>170.29</v>
      </c>
      <c r="G48" s="26">
        <f>SUM(D48:D49)</f>
        <v>11.916</v>
      </c>
      <c r="H48" s="27" t="s">
        <v>153</v>
      </c>
    </row>
    <row r="49" spans="1:8" s="1" customFormat="1" ht="33" customHeight="1" x14ac:dyDescent="0.25">
      <c r="A49" s="20"/>
      <c r="B49" s="21" t="s">
        <v>112</v>
      </c>
      <c r="C49" s="22">
        <v>63.13</v>
      </c>
      <c r="D49" s="23">
        <v>6.1379999999999999</v>
      </c>
      <c r="E49" s="31"/>
      <c r="F49" s="32"/>
      <c r="G49" s="33"/>
      <c r="H49" s="32"/>
    </row>
    <row r="50" spans="1:8" s="1" customFormat="1" ht="33" customHeight="1" x14ac:dyDescent="0.25">
      <c r="A50" s="13">
        <v>11</v>
      </c>
      <c r="B50" s="17" t="s">
        <v>193</v>
      </c>
      <c r="C50" s="18"/>
      <c r="D50" s="18"/>
      <c r="E50" s="18"/>
      <c r="F50" s="18"/>
      <c r="G50" s="18"/>
      <c r="H50" s="19"/>
    </row>
    <row r="51" spans="1:8" s="1" customFormat="1" ht="33" customHeight="1" x14ac:dyDescent="0.25">
      <c r="A51" s="20"/>
      <c r="B51" s="21" t="s">
        <v>47</v>
      </c>
      <c r="C51" s="22">
        <v>38.049999999999997</v>
      </c>
      <c r="D51" s="23">
        <v>5.5170000000000003</v>
      </c>
      <c r="E51" s="24" t="s">
        <v>152</v>
      </c>
      <c r="F51" s="25">
        <f>SUM(C51:C53)</f>
        <v>104.08</v>
      </c>
      <c r="G51" s="26">
        <f>SUM(D51:D53)</f>
        <v>36.087000000000003</v>
      </c>
      <c r="H51" s="27" t="s">
        <v>165</v>
      </c>
    </row>
    <row r="52" spans="1:8" s="1" customFormat="1" ht="33" customHeight="1" x14ac:dyDescent="0.25">
      <c r="A52" s="20"/>
      <c r="B52" s="21" t="s">
        <v>48</v>
      </c>
      <c r="C52" s="22">
        <v>50.56</v>
      </c>
      <c r="D52" s="23">
        <v>11.496</v>
      </c>
      <c r="E52" s="28"/>
      <c r="F52" s="34"/>
      <c r="G52" s="30"/>
      <c r="H52" s="29"/>
    </row>
    <row r="53" spans="1:8" s="1" customFormat="1" ht="33" customHeight="1" x14ac:dyDescent="0.25">
      <c r="A53" s="20"/>
      <c r="B53" s="21" t="s">
        <v>46</v>
      </c>
      <c r="C53" s="22">
        <v>15.47</v>
      </c>
      <c r="D53" s="23">
        <v>19.074000000000002</v>
      </c>
      <c r="E53" s="31"/>
      <c r="F53" s="35"/>
      <c r="G53" s="33"/>
      <c r="H53" s="32"/>
    </row>
    <row r="54" spans="1:8" s="1" customFormat="1" ht="36" customHeight="1" x14ac:dyDescent="0.25">
      <c r="A54" s="13">
        <v>12</v>
      </c>
      <c r="B54" s="17" t="s">
        <v>194</v>
      </c>
      <c r="C54" s="18"/>
      <c r="D54" s="18"/>
      <c r="E54" s="18"/>
      <c r="F54" s="18"/>
      <c r="G54" s="18"/>
      <c r="H54" s="19"/>
    </row>
    <row r="55" spans="1:8" s="1" customFormat="1" ht="36" customHeight="1" x14ac:dyDescent="0.25">
      <c r="A55" s="13"/>
      <c r="B55" s="21" t="s">
        <v>25</v>
      </c>
      <c r="C55" s="22">
        <v>108.08</v>
      </c>
      <c r="D55" s="23">
        <v>4.6580000000000004</v>
      </c>
      <c r="E55" s="24" t="s">
        <v>113</v>
      </c>
      <c r="F55" s="25">
        <f>SUM(C55:C56)</f>
        <v>160.97</v>
      </c>
      <c r="G55" s="26">
        <f>SUM(D55:D56)</f>
        <v>8.4600000000000009</v>
      </c>
      <c r="H55" s="27" t="s">
        <v>166</v>
      </c>
    </row>
    <row r="56" spans="1:8" s="1" customFormat="1" ht="36" customHeight="1" x14ac:dyDescent="0.25">
      <c r="A56" s="13"/>
      <c r="B56" s="21" t="s">
        <v>113</v>
      </c>
      <c r="C56" s="22">
        <v>52.89</v>
      </c>
      <c r="D56" s="23">
        <v>3.802</v>
      </c>
      <c r="E56" s="31"/>
      <c r="F56" s="32"/>
      <c r="G56" s="33"/>
      <c r="H56" s="32"/>
    </row>
    <row r="57" spans="1:8" s="1" customFormat="1" ht="36" customHeight="1" x14ac:dyDescent="0.25">
      <c r="A57" s="13">
        <v>13</v>
      </c>
      <c r="B57" s="17" t="s">
        <v>123</v>
      </c>
      <c r="C57" s="18"/>
      <c r="D57" s="18"/>
      <c r="E57" s="18"/>
      <c r="F57" s="18"/>
      <c r="G57" s="18"/>
      <c r="H57" s="19"/>
    </row>
    <row r="58" spans="1:8" s="1" customFormat="1" ht="36" customHeight="1" x14ac:dyDescent="0.25">
      <c r="A58" s="20"/>
      <c r="B58" s="21" t="s">
        <v>26</v>
      </c>
      <c r="C58" s="22">
        <v>50.84</v>
      </c>
      <c r="D58" s="23">
        <v>6.8230000000000004</v>
      </c>
      <c r="E58" s="24" t="s">
        <v>106</v>
      </c>
      <c r="F58" s="25">
        <f>SUM(C58:C61)</f>
        <v>218.38000000000002</v>
      </c>
      <c r="G58" s="26">
        <f>SUM(D58:D61)</f>
        <v>35.216000000000001</v>
      </c>
      <c r="H58" s="27" t="s">
        <v>167</v>
      </c>
    </row>
    <row r="59" spans="1:8" s="1" customFormat="1" ht="36" customHeight="1" x14ac:dyDescent="0.25">
      <c r="A59" s="20"/>
      <c r="B59" s="21" t="s">
        <v>29</v>
      </c>
      <c r="C59" s="22">
        <v>81.760000000000005</v>
      </c>
      <c r="D59" s="23">
        <v>3.968</v>
      </c>
      <c r="E59" s="28"/>
      <c r="F59" s="29"/>
      <c r="G59" s="30"/>
      <c r="H59" s="29"/>
    </row>
    <row r="60" spans="1:8" s="1" customFormat="1" ht="36" customHeight="1" x14ac:dyDescent="0.25">
      <c r="A60" s="20"/>
      <c r="B60" s="21" t="s">
        <v>30</v>
      </c>
      <c r="C60" s="22">
        <v>46.25</v>
      </c>
      <c r="D60" s="23">
        <v>8.8580000000000005</v>
      </c>
      <c r="E60" s="28"/>
      <c r="F60" s="29"/>
      <c r="G60" s="30"/>
      <c r="H60" s="29"/>
    </row>
    <row r="61" spans="1:8" s="1" customFormat="1" ht="36" customHeight="1" x14ac:dyDescent="0.25">
      <c r="A61" s="20"/>
      <c r="B61" s="21" t="s">
        <v>27</v>
      </c>
      <c r="C61" s="22">
        <v>39.53</v>
      </c>
      <c r="D61" s="23">
        <v>15.567</v>
      </c>
      <c r="E61" s="31"/>
      <c r="F61" s="32"/>
      <c r="G61" s="33"/>
      <c r="H61" s="32"/>
    </row>
    <row r="62" spans="1:8" s="1" customFormat="1" ht="36" customHeight="1" x14ac:dyDescent="0.25">
      <c r="A62" s="13">
        <v>14</v>
      </c>
      <c r="B62" s="17" t="s">
        <v>195</v>
      </c>
      <c r="C62" s="18"/>
      <c r="D62" s="18"/>
      <c r="E62" s="18"/>
      <c r="F62" s="18"/>
      <c r="G62" s="18"/>
      <c r="H62" s="19"/>
    </row>
    <row r="63" spans="1:8" s="1" customFormat="1" ht="36" customHeight="1" x14ac:dyDescent="0.25">
      <c r="A63" s="20"/>
      <c r="B63" s="21" t="s">
        <v>28</v>
      </c>
      <c r="C63" s="22">
        <v>33.61</v>
      </c>
      <c r="D63" s="23">
        <v>4.7990000000000004</v>
      </c>
      <c r="E63" s="24" t="s">
        <v>150</v>
      </c>
      <c r="F63" s="25">
        <f>SUM(C63:C65)</f>
        <v>129.34</v>
      </c>
      <c r="G63" s="26">
        <f>SUM(D63:D65)</f>
        <v>13.34</v>
      </c>
      <c r="H63" s="27" t="s">
        <v>151</v>
      </c>
    </row>
    <row r="64" spans="1:8" s="1" customFormat="1" ht="36" customHeight="1" x14ac:dyDescent="0.25">
      <c r="A64" s="20"/>
      <c r="B64" s="21" t="s">
        <v>31</v>
      </c>
      <c r="C64" s="22">
        <v>45.66</v>
      </c>
      <c r="D64" s="23">
        <v>3.1669999999999998</v>
      </c>
      <c r="E64" s="28"/>
      <c r="F64" s="34"/>
      <c r="G64" s="30"/>
      <c r="H64" s="29"/>
    </row>
    <row r="65" spans="1:8" s="1" customFormat="1" ht="36" customHeight="1" x14ac:dyDescent="0.25">
      <c r="A65" s="20"/>
      <c r="B65" s="21" t="s">
        <v>32</v>
      </c>
      <c r="C65" s="22">
        <v>50.07</v>
      </c>
      <c r="D65" s="23">
        <v>5.3739999999999997</v>
      </c>
      <c r="E65" s="31"/>
      <c r="F65" s="35"/>
      <c r="G65" s="33"/>
      <c r="H65" s="32"/>
    </row>
    <row r="66" spans="1:8" s="1" customFormat="1" ht="36" customHeight="1" x14ac:dyDescent="0.25">
      <c r="A66" s="13">
        <v>15</v>
      </c>
      <c r="B66" s="17" t="s">
        <v>196</v>
      </c>
      <c r="C66" s="18"/>
      <c r="D66" s="18"/>
      <c r="E66" s="18"/>
      <c r="F66" s="18"/>
      <c r="G66" s="18"/>
      <c r="H66" s="19"/>
    </row>
    <row r="67" spans="1:8" s="1" customFormat="1" ht="36" customHeight="1" x14ac:dyDescent="0.25">
      <c r="A67" s="13"/>
      <c r="B67" s="21" t="s">
        <v>33</v>
      </c>
      <c r="C67" s="22">
        <v>84.41</v>
      </c>
      <c r="D67" s="23">
        <v>3.2210000000000001</v>
      </c>
      <c r="E67" s="24" t="s">
        <v>34</v>
      </c>
      <c r="F67" s="25">
        <f>SUM(C67:C68)</f>
        <v>172.29</v>
      </c>
      <c r="G67" s="26">
        <f>SUM(D67:D68)</f>
        <v>6.6760000000000002</v>
      </c>
      <c r="H67" s="27" t="s">
        <v>149</v>
      </c>
    </row>
    <row r="68" spans="1:8" s="1" customFormat="1" ht="36" customHeight="1" x14ac:dyDescent="0.25">
      <c r="A68" s="20"/>
      <c r="B68" s="21" t="s">
        <v>34</v>
      </c>
      <c r="C68" s="22">
        <v>87.88</v>
      </c>
      <c r="D68" s="23">
        <v>3.4550000000000001</v>
      </c>
      <c r="E68" s="31"/>
      <c r="F68" s="32"/>
      <c r="G68" s="33"/>
      <c r="H68" s="32"/>
    </row>
    <row r="69" spans="1:8" s="1" customFormat="1" ht="33.75" customHeight="1" x14ac:dyDescent="0.25">
      <c r="A69" s="13">
        <v>16</v>
      </c>
      <c r="B69" s="17" t="s">
        <v>197</v>
      </c>
      <c r="C69" s="18"/>
      <c r="D69" s="18"/>
      <c r="E69" s="18"/>
      <c r="F69" s="18"/>
      <c r="G69" s="18"/>
      <c r="H69" s="19"/>
    </row>
    <row r="70" spans="1:8" s="1" customFormat="1" ht="33.75" customHeight="1" x14ac:dyDescent="0.25">
      <c r="A70" s="13"/>
      <c r="B70" s="21" t="s">
        <v>35</v>
      </c>
      <c r="C70" s="22">
        <v>62.87</v>
      </c>
      <c r="D70" s="23">
        <v>4.6310000000000002</v>
      </c>
      <c r="E70" s="24" t="s">
        <v>36</v>
      </c>
      <c r="F70" s="25">
        <f>SUM(C70:C71)</f>
        <v>131.84</v>
      </c>
      <c r="G70" s="26">
        <f>SUM(D70:D71)</f>
        <v>8.9209999999999994</v>
      </c>
      <c r="H70" s="27" t="s">
        <v>148</v>
      </c>
    </row>
    <row r="71" spans="1:8" s="1" customFormat="1" ht="33.75" customHeight="1" x14ac:dyDescent="0.25">
      <c r="A71" s="20"/>
      <c r="B71" s="36" t="s">
        <v>36</v>
      </c>
      <c r="C71" s="22">
        <v>68.97</v>
      </c>
      <c r="D71" s="23">
        <v>4.29</v>
      </c>
      <c r="E71" s="31"/>
      <c r="F71" s="32"/>
      <c r="G71" s="33"/>
      <c r="H71" s="32"/>
    </row>
    <row r="72" spans="1:8" s="1" customFormat="1" ht="33.75" customHeight="1" x14ac:dyDescent="0.25">
      <c r="A72" s="13">
        <v>17</v>
      </c>
      <c r="B72" s="17" t="s">
        <v>198</v>
      </c>
      <c r="C72" s="18"/>
      <c r="D72" s="18"/>
      <c r="E72" s="18"/>
      <c r="F72" s="18"/>
      <c r="G72" s="18"/>
      <c r="H72" s="19"/>
    </row>
    <row r="73" spans="1:8" s="1" customFormat="1" ht="33.75" customHeight="1" x14ac:dyDescent="0.25">
      <c r="A73" s="20"/>
      <c r="B73" s="21" t="s">
        <v>37</v>
      </c>
      <c r="C73" s="22">
        <v>95.74</v>
      </c>
      <c r="D73" s="23">
        <v>5.1550000000000002</v>
      </c>
      <c r="E73" s="24" t="s">
        <v>38</v>
      </c>
      <c r="F73" s="25">
        <f>SUM(C73:C74)</f>
        <v>152.13</v>
      </c>
      <c r="G73" s="26">
        <f>SUM(D73:D74)</f>
        <v>6.6770000000000005</v>
      </c>
      <c r="H73" s="27" t="s">
        <v>147</v>
      </c>
    </row>
    <row r="74" spans="1:8" s="1" customFormat="1" ht="33.75" customHeight="1" x14ac:dyDescent="0.25">
      <c r="A74" s="20"/>
      <c r="B74" s="21" t="s">
        <v>38</v>
      </c>
      <c r="C74" s="22">
        <v>56.39</v>
      </c>
      <c r="D74" s="23">
        <v>1.522</v>
      </c>
      <c r="E74" s="31"/>
      <c r="F74" s="32"/>
      <c r="G74" s="33"/>
      <c r="H74" s="32"/>
    </row>
    <row r="75" spans="1:8" s="1" customFormat="1" ht="33.75" customHeight="1" x14ac:dyDescent="0.25">
      <c r="A75" s="13">
        <v>18</v>
      </c>
      <c r="B75" s="17" t="s">
        <v>199</v>
      </c>
      <c r="C75" s="18"/>
      <c r="D75" s="18"/>
      <c r="E75" s="18"/>
      <c r="F75" s="18"/>
      <c r="G75" s="18"/>
      <c r="H75" s="19"/>
    </row>
    <row r="76" spans="1:8" s="1" customFormat="1" ht="33.75" customHeight="1" x14ac:dyDescent="0.25">
      <c r="A76" s="20"/>
      <c r="B76" s="21" t="s">
        <v>114</v>
      </c>
      <c r="C76" s="22">
        <v>133.52000000000001</v>
      </c>
      <c r="D76" s="23">
        <v>1.802</v>
      </c>
      <c r="E76" s="24" t="s">
        <v>40</v>
      </c>
      <c r="F76" s="25">
        <f>SUM(C76:C80)</f>
        <v>401.18</v>
      </c>
      <c r="G76" s="26">
        <f>SUM(D76:D80)</f>
        <v>8.69</v>
      </c>
      <c r="H76" s="27" t="s">
        <v>146</v>
      </c>
    </row>
    <row r="77" spans="1:8" s="1" customFormat="1" ht="33.75" customHeight="1" x14ac:dyDescent="0.25">
      <c r="A77" s="20"/>
      <c r="B77" s="21" t="s">
        <v>39</v>
      </c>
      <c r="C77" s="22">
        <v>83.06</v>
      </c>
      <c r="D77" s="23">
        <v>1.1160000000000001</v>
      </c>
      <c r="E77" s="28"/>
      <c r="F77" s="29"/>
      <c r="G77" s="30"/>
      <c r="H77" s="29"/>
    </row>
    <row r="78" spans="1:8" s="1" customFormat="1" ht="33.75" customHeight="1" x14ac:dyDescent="0.25">
      <c r="A78" s="20"/>
      <c r="B78" s="36" t="s">
        <v>40</v>
      </c>
      <c r="C78" s="22">
        <v>44.97</v>
      </c>
      <c r="D78" s="23">
        <v>2.0920000000000001</v>
      </c>
      <c r="E78" s="28"/>
      <c r="F78" s="29"/>
      <c r="G78" s="30"/>
      <c r="H78" s="29"/>
    </row>
    <row r="79" spans="1:8" s="1" customFormat="1" ht="33.75" customHeight="1" x14ac:dyDescent="0.25">
      <c r="A79" s="13"/>
      <c r="B79" s="36" t="s">
        <v>115</v>
      </c>
      <c r="C79" s="22">
        <v>92.5</v>
      </c>
      <c r="D79" s="23">
        <v>1.919</v>
      </c>
      <c r="E79" s="28"/>
      <c r="F79" s="29"/>
      <c r="G79" s="30"/>
      <c r="H79" s="29"/>
    </row>
    <row r="80" spans="1:8" s="1" customFormat="1" ht="33.75" customHeight="1" x14ac:dyDescent="0.25">
      <c r="A80" s="20"/>
      <c r="B80" s="36" t="s">
        <v>41</v>
      </c>
      <c r="C80" s="22">
        <v>47.13</v>
      </c>
      <c r="D80" s="23">
        <v>1.7609999999999999</v>
      </c>
      <c r="E80" s="31"/>
      <c r="F80" s="32"/>
      <c r="G80" s="33"/>
      <c r="H80" s="32"/>
    </row>
    <row r="81" spans="1:8" s="1" customFormat="1" ht="33.75" customHeight="1" x14ac:dyDescent="0.25">
      <c r="A81" s="13">
        <v>19</v>
      </c>
      <c r="B81" s="17" t="s">
        <v>200</v>
      </c>
      <c r="C81" s="18"/>
      <c r="D81" s="18"/>
      <c r="E81" s="18"/>
      <c r="F81" s="18"/>
      <c r="G81" s="18"/>
      <c r="H81" s="19"/>
    </row>
    <row r="82" spans="1:8" s="1" customFormat="1" ht="33.75" customHeight="1" x14ac:dyDescent="0.25">
      <c r="A82" s="13"/>
      <c r="B82" s="21" t="s">
        <v>18</v>
      </c>
      <c r="C82" s="22">
        <v>122.19</v>
      </c>
      <c r="D82" s="23">
        <v>8.0649999999999995</v>
      </c>
      <c r="E82" s="24" t="s">
        <v>144</v>
      </c>
      <c r="F82" s="25">
        <f>SUM(C82:C84)</f>
        <v>242.11</v>
      </c>
      <c r="G82" s="26">
        <f>SUM(D82:D84)</f>
        <v>35.375</v>
      </c>
      <c r="H82" s="27" t="s">
        <v>168</v>
      </c>
    </row>
    <row r="83" spans="1:8" s="1" customFormat="1" ht="33.75" customHeight="1" x14ac:dyDescent="0.25">
      <c r="A83" s="20"/>
      <c r="B83" s="21" t="s">
        <v>102</v>
      </c>
      <c r="C83" s="22">
        <v>94.81</v>
      </c>
      <c r="D83" s="23">
        <v>9.3030000000000008</v>
      </c>
      <c r="E83" s="28"/>
      <c r="F83" s="29"/>
      <c r="G83" s="30"/>
      <c r="H83" s="29"/>
    </row>
    <row r="84" spans="1:8" s="1" customFormat="1" ht="33.75" customHeight="1" x14ac:dyDescent="0.25">
      <c r="A84" s="20"/>
      <c r="B84" s="21" t="s">
        <v>21</v>
      </c>
      <c r="C84" s="22">
        <v>25.11</v>
      </c>
      <c r="D84" s="23">
        <v>18.007000000000001</v>
      </c>
      <c r="E84" s="31"/>
      <c r="F84" s="32"/>
      <c r="G84" s="33"/>
      <c r="H84" s="32"/>
    </row>
    <row r="85" spans="1:8" s="1" customFormat="1" ht="33" customHeight="1" x14ac:dyDescent="0.25">
      <c r="A85" s="13">
        <v>20</v>
      </c>
      <c r="B85" s="17" t="s">
        <v>124</v>
      </c>
      <c r="C85" s="18"/>
      <c r="D85" s="18"/>
      <c r="E85" s="18"/>
      <c r="F85" s="18"/>
      <c r="G85" s="18"/>
      <c r="H85" s="19"/>
    </row>
    <row r="86" spans="1:8" s="1" customFormat="1" ht="30" customHeight="1" x14ac:dyDescent="0.25">
      <c r="A86" s="20"/>
      <c r="B86" s="21" t="s">
        <v>19</v>
      </c>
      <c r="C86" s="22">
        <v>181.97</v>
      </c>
      <c r="D86" s="23">
        <v>6.9569999999999999</v>
      </c>
      <c r="E86" s="24" t="s">
        <v>19</v>
      </c>
      <c r="F86" s="25">
        <f>SUM(C86:C87)</f>
        <v>275.26</v>
      </c>
      <c r="G86" s="26">
        <f>SUM(D86:D87)</f>
        <v>12.676</v>
      </c>
      <c r="H86" s="27" t="s">
        <v>145</v>
      </c>
    </row>
    <row r="87" spans="1:8" s="1" customFormat="1" ht="30" customHeight="1" x14ac:dyDescent="0.25">
      <c r="A87" s="20"/>
      <c r="B87" s="21" t="s">
        <v>22</v>
      </c>
      <c r="C87" s="22">
        <v>93.29</v>
      </c>
      <c r="D87" s="23">
        <v>5.7190000000000003</v>
      </c>
      <c r="E87" s="31"/>
      <c r="F87" s="32"/>
      <c r="G87" s="33"/>
      <c r="H87" s="32"/>
    </row>
    <row r="88" spans="1:8" s="1" customFormat="1" ht="30" customHeight="1" x14ac:dyDescent="0.25">
      <c r="A88" s="13">
        <v>21</v>
      </c>
      <c r="B88" s="17" t="s">
        <v>201</v>
      </c>
      <c r="C88" s="18"/>
      <c r="D88" s="18"/>
      <c r="E88" s="18"/>
      <c r="F88" s="18"/>
      <c r="G88" s="18"/>
      <c r="H88" s="19"/>
    </row>
    <row r="89" spans="1:8" s="1" customFormat="1" ht="30" customHeight="1" x14ac:dyDescent="0.25">
      <c r="A89" s="20"/>
      <c r="B89" s="21" t="s">
        <v>20</v>
      </c>
      <c r="C89" s="22">
        <v>139.75</v>
      </c>
      <c r="D89" s="23">
        <v>5.4340000000000002</v>
      </c>
      <c r="E89" s="24" t="s">
        <v>105</v>
      </c>
      <c r="F89" s="25">
        <f>SUM(C89:C91)</f>
        <v>321.99</v>
      </c>
      <c r="G89" s="26">
        <f>SUM(D89:D91)</f>
        <v>15.771000000000001</v>
      </c>
      <c r="H89" s="27" t="s">
        <v>169</v>
      </c>
    </row>
    <row r="90" spans="1:8" s="1" customFormat="1" ht="30" customHeight="1" x14ac:dyDescent="0.25">
      <c r="A90" s="20"/>
      <c r="B90" s="21" t="s">
        <v>23</v>
      </c>
      <c r="C90" s="22">
        <v>86.49</v>
      </c>
      <c r="D90" s="23">
        <v>6.0270000000000001</v>
      </c>
      <c r="E90" s="28"/>
      <c r="F90" s="29"/>
      <c r="G90" s="30"/>
      <c r="H90" s="29"/>
    </row>
    <row r="91" spans="1:8" s="1" customFormat="1" ht="30" customHeight="1" x14ac:dyDescent="0.25">
      <c r="A91" s="20"/>
      <c r="B91" s="21" t="s">
        <v>24</v>
      </c>
      <c r="C91" s="22">
        <v>95.75</v>
      </c>
      <c r="D91" s="23">
        <v>4.3099999999999996</v>
      </c>
      <c r="E91" s="31"/>
      <c r="F91" s="32"/>
      <c r="G91" s="33"/>
      <c r="H91" s="32"/>
    </row>
    <row r="92" spans="1:8" s="1" customFormat="1" ht="30" customHeight="1" x14ac:dyDescent="0.25">
      <c r="A92" s="13">
        <v>22</v>
      </c>
      <c r="B92" s="17" t="s">
        <v>125</v>
      </c>
      <c r="C92" s="18"/>
      <c r="D92" s="18"/>
      <c r="E92" s="18"/>
      <c r="F92" s="18"/>
      <c r="G92" s="18"/>
      <c r="H92" s="19"/>
    </row>
    <row r="93" spans="1:8" s="1" customFormat="1" ht="30" customHeight="1" x14ac:dyDescent="0.25">
      <c r="A93" s="20"/>
      <c r="B93" s="21" t="s">
        <v>10</v>
      </c>
      <c r="C93" s="22">
        <v>121.26</v>
      </c>
      <c r="D93" s="23">
        <v>4.4880000000000004</v>
      </c>
      <c r="E93" s="24" t="s">
        <v>11</v>
      </c>
      <c r="F93" s="25">
        <f>SUM(C93:C94)</f>
        <v>265.86</v>
      </c>
      <c r="G93" s="26">
        <f>SUM(D93:D94)</f>
        <v>6.5180000000000007</v>
      </c>
      <c r="H93" s="27" t="s">
        <v>143</v>
      </c>
    </row>
    <row r="94" spans="1:8" s="1" customFormat="1" ht="30" customHeight="1" x14ac:dyDescent="0.25">
      <c r="A94" s="13"/>
      <c r="B94" s="21" t="s">
        <v>11</v>
      </c>
      <c r="C94" s="22">
        <v>144.6</v>
      </c>
      <c r="D94" s="23">
        <v>2.0299999999999998</v>
      </c>
      <c r="E94" s="31"/>
      <c r="F94" s="32"/>
      <c r="G94" s="33"/>
      <c r="H94" s="32"/>
    </row>
    <row r="95" spans="1:8" s="1" customFormat="1" ht="30" customHeight="1" x14ac:dyDescent="0.25">
      <c r="A95" s="13">
        <v>23</v>
      </c>
      <c r="B95" s="17" t="s">
        <v>126</v>
      </c>
      <c r="C95" s="18"/>
      <c r="D95" s="18"/>
      <c r="E95" s="18"/>
      <c r="F95" s="18"/>
      <c r="G95" s="18"/>
      <c r="H95" s="19"/>
    </row>
    <row r="96" spans="1:8" s="1" customFormat="1" ht="30" customHeight="1" x14ac:dyDescent="0.25">
      <c r="A96" s="20"/>
      <c r="B96" s="21" t="s">
        <v>12</v>
      </c>
      <c r="C96" s="22">
        <v>105.07</v>
      </c>
      <c r="D96" s="23">
        <v>3.5169999999999999</v>
      </c>
      <c r="E96" s="24" t="s">
        <v>108</v>
      </c>
      <c r="F96" s="25">
        <f>SUM(C96:C97)</f>
        <v>180.35</v>
      </c>
      <c r="G96" s="26">
        <f>SUM(D96:D97)</f>
        <v>6.4580000000000002</v>
      </c>
      <c r="H96" s="27" t="s">
        <v>142</v>
      </c>
    </row>
    <row r="97" spans="1:8" s="1" customFormat="1" ht="30" customHeight="1" x14ac:dyDescent="0.25">
      <c r="A97" s="20"/>
      <c r="B97" s="21" t="s">
        <v>108</v>
      </c>
      <c r="C97" s="22">
        <v>75.28</v>
      </c>
      <c r="D97" s="23">
        <v>2.9409999999999998</v>
      </c>
      <c r="E97" s="31"/>
      <c r="F97" s="32"/>
      <c r="G97" s="33"/>
      <c r="H97" s="32"/>
    </row>
    <row r="98" spans="1:8" s="1" customFormat="1" ht="30" customHeight="1" x14ac:dyDescent="0.25">
      <c r="A98" s="13">
        <v>24</v>
      </c>
      <c r="B98" s="17" t="s">
        <v>217</v>
      </c>
      <c r="C98" s="18"/>
      <c r="D98" s="18"/>
      <c r="E98" s="18"/>
      <c r="F98" s="18"/>
      <c r="G98" s="18"/>
      <c r="H98" s="19"/>
    </row>
    <row r="99" spans="1:8" s="1" customFormat="1" ht="30" customHeight="1" x14ac:dyDescent="0.25">
      <c r="A99" s="20"/>
      <c r="B99" s="21" t="s">
        <v>13</v>
      </c>
      <c r="C99" s="22">
        <v>165.6</v>
      </c>
      <c r="D99" s="23">
        <v>2.5219999999999998</v>
      </c>
      <c r="E99" s="24" t="s">
        <v>107</v>
      </c>
      <c r="F99" s="25">
        <f>SUM(C99:C101)</f>
        <v>433.41</v>
      </c>
      <c r="G99" s="26">
        <f>SUM(D99:D101)</f>
        <v>5.6289999999999996</v>
      </c>
      <c r="H99" s="27" t="s">
        <v>141</v>
      </c>
    </row>
    <row r="100" spans="1:8" s="1" customFormat="1" ht="30" customHeight="1" x14ac:dyDescent="0.25">
      <c r="A100" s="20"/>
      <c r="B100" s="21" t="s">
        <v>107</v>
      </c>
      <c r="C100" s="22">
        <v>146.99</v>
      </c>
      <c r="D100" s="23">
        <v>1.6359999999999999</v>
      </c>
      <c r="E100" s="28"/>
      <c r="F100" s="29"/>
      <c r="G100" s="30"/>
      <c r="H100" s="29"/>
    </row>
    <row r="101" spans="1:8" s="1" customFormat="1" ht="30" customHeight="1" x14ac:dyDescent="0.25">
      <c r="A101" s="20"/>
      <c r="B101" s="21" t="s">
        <v>14</v>
      </c>
      <c r="C101" s="22">
        <v>120.82</v>
      </c>
      <c r="D101" s="23">
        <v>1.4710000000000001</v>
      </c>
      <c r="E101" s="31"/>
      <c r="F101" s="32"/>
      <c r="G101" s="33"/>
      <c r="H101" s="32"/>
    </row>
    <row r="102" spans="1:8" s="1" customFormat="1" ht="40.5" customHeight="1" x14ac:dyDescent="0.25">
      <c r="A102" s="13">
        <v>25</v>
      </c>
      <c r="B102" s="17" t="s">
        <v>202</v>
      </c>
      <c r="C102" s="18"/>
      <c r="D102" s="18"/>
      <c r="E102" s="18"/>
      <c r="F102" s="18"/>
      <c r="G102" s="18"/>
      <c r="H102" s="19"/>
    </row>
    <row r="103" spans="1:8" s="1" customFormat="1" ht="39" customHeight="1" x14ac:dyDescent="0.25">
      <c r="A103" s="20"/>
      <c r="B103" s="21" t="s">
        <v>15</v>
      </c>
      <c r="C103" s="22">
        <v>89.48</v>
      </c>
      <c r="D103" s="23">
        <v>9.8629999999999995</v>
      </c>
      <c r="E103" s="24" t="s">
        <v>139</v>
      </c>
      <c r="F103" s="25">
        <f>SUM(C103:C104)</f>
        <v>182.72</v>
      </c>
      <c r="G103" s="26">
        <f>SUM(D103:D104)</f>
        <v>17.433999999999997</v>
      </c>
      <c r="H103" s="27" t="s">
        <v>140</v>
      </c>
    </row>
    <row r="104" spans="1:8" s="1" customFormat="1" ht="39" customHeight="1" x14ac:dyDescent="0.25">
      <c r="A104" s="20"/>
      <c r="B104" s="21" t="s">
        <v>8</v>
      </c>
      <c r="C104" s="22">
        <v>93.24</v>
      </c>
      <c r="D104" s="23">
        <v>7.5709999999999997</v>
      </c>
      <c r="E104" s="31"/>
      <c r="F104" s="32"/>
      <c r="G104" s="33"/>
      <c r="H104" s="32"/>
    </row>
    <row r="105" spans="1:8" s="1" customFormat="1" ht="39" customHeight="1" x14ac:dyDescent="0.25">
      <c r="A105" s="13">
        <v>26</v>
      </c>
      <c r="B105" s="17" t="s">
        <v>127</v>
      </c>
      <c r="C105" s="18"/>
      <c r="D105" s="18"/>
      <c r="E105" s="18"/>
      <c r="F105" s="18"/>
      <c r="G105" s="18"/>
      <c r="H105" s="19"/>
    </row>
    <row r="106" spans="1:8" s="1" customFormat="1" ht="39" customHeight="1" x14ac:dyDescent="0.25">
      <c r="A106" s="20"/>
      <c r="B106" s="21" t="s">
        <v>9</v>
      </c>
      <c r="C106" s="22">
        <v>86.41</v>
      </c>
      <c r="D106" s="23">
        <v>6.8289999999999997</v>
      </c>
      <c r="E106" s="24" t="s">
        <v>17</v>
      </c>
      <c r="F106" s="25">
        <f>SUM(C106:C107)</f>
        <v>150.80000000000001</v>
      </c>
      <c r="G106" s="26">
        <f>SUM(D106:D107)</f>
        <v>13.684999999999999</v>
      </c>
      <c r="H106" s="27" t="s">
        <v>138</v>
      </c>
    </row>
    <row r="107" spans="1:8" s="1" customFormat="1" ht="39" customHeight="1" x14ac:dyDescent="0.25">
      <c r="A107" s="20"/>
      <c r="B107" s="21" t="s">
        <v>17</v>
      </c>
      <c r="C107" s="22">
        <v>64.39</v>
      </c>
      <c r="D107" s="23">
        <v>6.8559999999999999</v>
      </c>
      <c r="E107" s="31"/>
      <c r="F107" s="32"/>
      <c r="G107" s="33"/>
      <c r="H107" s="32"/>
    </row>
    <row r="108" spans="1:8" s="1" customFormat="1" ht="39" customHeight="1" x14ac:dyDescent="0.25">
      <c r="A108" s="13">
        <v>27</v>
      </c>
      <c r="B108" s="17" t="s">
        <v>203</v>
      </c>
      <c r="C108" s="18"/>
      <c r="D108" s="18"/>
      <c r="E108" s="18"/>
      <c r="F108" s="18"/>
      <c r="G108" s="18"/>
      <c r="H108" s="19"/>
    </row>
    <row r="109" spans="1:8" s="1" customFormat="1" ht="39" customHeight="1" x14ac:dyDescent="0.25">
      <c r="A109" s="20"/>
      <c r="B109" s="21" t="s">
        <v>87</v>
      </c>
      <c r="C109" s="22">
        <v>65.5</v>
      </c>
      <c r="D109" s="23">
        <v>2.5609999999999999</v>
      </c>
      <c r="E109" s="24" t="s">
        <v>97</v>
      </c>
      <c r="F109" s="25">
        <f>SUM(C109:C111)</f>
        <v>137.89000000000001</v>
      </c>
      <c r="G109" s="26">
        <f>SUM(D109:D111)</f>
        <v>19.965</v>
      </c>
      <c r="H109" s="27" t="s">
        <v>137</v>
      </c>
    </row>
    <row r="110" spans="1:8" s="1" customFormat="1" ht="39" customHeight="1" x14ac:dyDescent="0.25">
      <c r="A110" s="20"/>
      <c r="B110" s="21" t="s">
        <v>88</v>
      </c>
      <c r="C110" s="22">
        <v>58.46</v>
      </c>
      <c r="D110" s="23">
        <v>3.6629999999999998</v>
      </c>
      <c r="E110" s="28"/>
      <c r="F110" s="29"/>
      <c r="G110" s="30"/>
      <c r="H110" s="29"/>
    </row>
    <row r="111" spans="1:8" s="1" customFormat="1" ht="39" customHeight="1" x14ac:dyDescent="0.25">
      <c r="A111" s="20"/>
      <c r="B111" s="21" t="s">
        <v>85</v>
      </c>
      <c r="C111" s="22">
        <v>13.93</v>
      </c>
      <c r="D111" s="23">
        <v>13.741</v>
      </c>
      <c r="E111" s="31"/>
      <c r="F111" s="32"/>
      <c r="G111" s="33"/>
      <c r="H111" s="32"/>
    </row>
    <row r="112" spans="1:8" s="1" customFormat="1" ht="39" customHeight="1" x14ac:dyDescent="0.25">
      <c r="A112" s="13">
        <v>28</v>
      </c>
      <c r="B112" s="17" t="s">
        <v>204</v>
      </c>
      <c r="C112" s="18"/>
      <c r="D112" s="18"/>
      <c r="E112" s="18"/>
      <c r="F112" s="18"/>
      <c r="G112" s="18"/>
      <c r="H112" s="19"/>
    </row>
    <row r="113" spans="1:8" s="1" customFormat="1" ht="39" customHeight="1" x14ac:dyDescent="0.25">
      <c r="A113" s="20"/>
      <c r="B113" s="21" t="s">
        <v>84</v>
      </c>
      <c r="C113" s="22">
        <v>37.380000000000003</v>
      </c>
      <c r="D113" s="23">
        <v>3.3109999999999999</v>
      </c>
      <c r="E113" s="24" t="s">
        <v>134</v>
      </c>
      <c r="F113" s="25">
        <f>SUM(C113:C115)</f>
        <v>140.32</v>
      </c>
      <c r="G113" s="26">
        <f>SUM(D113:D115)</f>
        <v>16.710999999999999</v>
      </c>
      <c r="H113" s="27" t="s">
        <v>135</v>
      </c>
    </row>
    <row r="114" spans="1:8" s="2" customFormat="1" ht="39" customHeight="1" x14ac:dyDescent="0.25">
      <c r="A114" s="13"/>
      <c r="B114" s="21" t="s">
        <v>86</v>
      </c>
      <c r="C114" s="22">
        <v>62.59</v>
      </c>
      <c r="D114" s="23">
        <v>8.016</v>
      </c>
      <c r="E114" s="28"/>
      <c r="F114" s="29"/>
      <c r="G114" s="30"/>
      <c r="H114" s="29"/>
    </row>
    <row r="115" spans="1:8" s="1" customFormat="1" ht="39" customHeight="1" x14ac:dyDescent="0.25">
      <c r="A115" s="13"/>
      <c r="B115" s="21" t="s">
        <v>89</v>
      </c>
      <c r="C115" s="22">
        <v>40.35</v>
      </c>
      <c r="D115" s="23">
        <v>5.3840000000000003</v>
      </c>
      <c r="E115" s="31"/>
      <c r="F115" s="32"/>
      <c r="G115" s="33"/>
      <c r="H115" s="32"/>
    </row>
    <row r="116" spans="1:8" s="1" customFormat="1" ht="39.75" customHeight="1" x14ac:dyDescent="0.25">
      <c r="A116" s="13">
        <v>29</v>
      </c>
      <c r="B116" s="17" t="s">
        <v>182</v>
      </c>
      <c r="C116" s="18"/>
      <c r="D116" s="18"/>
      <c r="E116" s="18"/>
      <c r="F116" s="18"/>
      <c r="G116" s="18"/>
      <c r="H116" s="19"/>
    </row>
    <row r="117" spans="1:8" s="1" customFormat="1" ht="35.25" customHeight="1" x14ac:dyDescent="0.25">
      <c r="A117" s="20"/>
      <c r="B117" s="21" t="s">
        <v>90</v>
      </c>
      <c r="C117" s="22">
        <v>38.42</v>
      </c>
      <c r="D117" s="23">
        <v>2.4249999999999998</v>
      </c>
      <c r="E117" s="24" t="s">
        <v>98</v>
      </c>
      <c r="F117" s="25">
        <f>SUM(C117:C119)</f>
        <v>271.31</v>
      </c>
      <c r="G117" s="26">
        <f>SUM(D117:D119)</f>
        <v>10.725999999999999</v>
      </c>
      <c r="H117" s="27" t="s">
        <v>136</v>
      </c>
    </row>
    <row r="118" spans="1:8" s="1" customFormat="1" ht="35.25" customHeight="1" x14ac:dyDescent="0.25">
      <c r="A118" s="20"/>
      <c r="B118" s="21" t="s">
        <v>91</v>
      </c>
      <c r="C118" s="22">
        <v>47.69</v>
      </c>
      <c r="D118" s="23">
        <v>6.5880000000000001</v>
      </c>
      <c r="E118" s="28"/>
      <c r="F118" s="29"/>
      <c r="G118" s="30"/>
      <c r="H118" s="29"/>
    </row>
    <row r="119" spans="1:8" s="1" customFormat="1" ht="35.25" customHeight="1" x14ac:dyDescent="0.25">
      <c r="A119" s="20"/>
      <c r="B119" s="21" t="s">
        <v>92</v>
      </c>
      <c r="C119" s="22">
        <v>185.2</v>
      </c>
      <c r="D119" s="23">
        <v>1.7130000000000001</v>
      </c>
      <c r="E119" s="31"/>
      <c r="F119" s="32"/>
      <c r="G119" s="33"/>
      <c r="H119" s="32"/>
    </row>
    <row r="120" spans="1:8" s="1" customFormat="1" ht="42" customHeight="1" x14ac:dyDescent="0.25">
      <c r="A120" s="13">
        <v>30</v>
      </c>
      <c r="B120" s="17" t="s">
        <v>205</v>
      </c>
      <c r="C120" s="18"/>
      <c r="D120" s="18"/>
      <c r="E120" s="18"/>
      <c r="F120" s="18"/>
      <c r="G120" s="18"/>
      <c r="H120" s="19"/>
    </row>
    <row r="121" spans="1:8" s="1" customFormat="1" ht="35.25" customHeight="1" x14ac:dyDescent="0.25">
      <c r="A121" s="37"/>
      <c r="B121" s="21" t="s">
        <v>94</v>
      </c>
      <c r="C121" s="22">
        <v>325.41000000000003</v>
      </c>
      <c r="D121" s="23">
        <v>2.944</v>
      </c>
      <c r="E121" s="24" t="s">
        <v>128</v>
      </c>
      <c r="F121" s="25">
        <f>SUM(C121:C122)</f>
        <v>762.1</v>
      </c>
      <c r="G121" s="26">
        <f>SUM(D121:D122)</f>
        <v>7.21</v>
      </c>
      <c r="H121" s="27" t="s">
        <v>129</v>
      </c>
    </row>
    <row r="122" spans="1:8" s="1" customFormat="1" ht="35.25" customHeight="1" x14ac:dyDescent="0.25">
      <c r="A122" s="20"/>
      <c r="B122" s="21" t="s">
        <v>95</v>
      </c>
      <c r="C122" s="22">
        <v>436.69</v>
      </c>
      <c r="D122" s="23">
        <v>4.266</v>
      </c>
      <c r="E122" s="31"/>
      <c r="F122" s="32"/>
      <c r="G122" s="33"/>
      <c r="H122" s="32"/>
    </row>
    <row r="123" spans="1:8" s="1" customFormat="1" ht="35.25" customHeight="1" x14ac:dyDescent="0.25">
      <c r="A123" s="13">
        <v>31</v>
      </c>
      <c r="B123" s="17" t="s">
        <v>183</v>
      </c>
      <c r="C123" s="18"/>
      <c r="D123" s="18"/>
      <c r="E123" s="18"/>
      <c r="F123" s="18"/>
      <c r="G123" s="18"/>
      <c r="H123" s="19"/>
    </row>
    <row r="124" spans="1:8" s="1" customFormat="1" ht="35.25" customHeight="1" x14ac:dyDescent="0.25">
      <c r="A124" s="20"/>
      <c r="B124" s="21" t="s">
        <v>70</v>
      </c>
      <c r="C124" s="22">
        <v>124.2</v>
      </c>
      <c r="D124" s="23">
        <v>2.8820000000000001</v>
      </c>
      <c r="E124" s="24" t="s">
        <v>71</v>
      </c>
      <c r="F124" s="25">
        <f>SUM(C124:C125)</f>
        <v>450.47999999999996</v>
      </c>
      <c r="G124" s="26">
        <f>SUM(D124:D125)</f>
        <v>5.95</v>
      </c>
      <c r="H124" s="27" t="s">
        <v>130</v>
      </c>
    </row>
    <row r="125" spans="1:8" s="1" customFormat="1" ht="35.25" customHeight="1" x14ac:dyDescent="0.25">
      <c r="A125" s="20"/>
      <c r="B125" s="21" t="s">
        <v>71</v>
      </c>
      <c r="C125" s="22">
        <v>326.27999999999997</v>
      </c>
      <c r="D125" s="23">
        <v>3.0680000000000001</v>
      </c>
      <c r="E125" s="31"/>
      <c r="F125" s="32"/>
      <c r="G125" s="33"/>
      <c r="H125" s="32"/>
    </row>
    <row r="126" spans="1:8" s="1" customFormat="1" ht="42" customHeight="1" x14ac:dyDescent="0.25">
      <c r="A126" s="13">
        <v>32</v>
      </c>
      <c r="B126" s="17" t="s">
        <v>206</v>
      </c>
      <c r="C126" s="18"/>
      <c r="D126" s="18"/>
      <c r="E126" s="18"/>
      <c r="F126" s="18"/>
      <c r="G126" s="18"/>
      <c r="H126" s="19"/>
    </row>
    <row r="127" spans="1:8" s="1" customFormat="1" ht="36.75" customHeight="1" x14ac:dyDescent="0.25">
      <c r="A127" s="20"/>
      <c r="B127" s="21" t="s">
        <v>69</v>
      </c>
      <c r="C127" s="22">
        <v>109.33</v>
      </c>
      <c r="D127" s="23">
        <v>7.6929999999999996</v>
      </c>
      <c r="E127" s="24" t="s">
        <v>99</v>
      </c>
      <c r="F127" s="25">
        <f>SUM(C127:C129)</f>
        <v>250.89</v>
      </c>
      <c r="G127" s="26">
        <f>SUM(D127:D129)</f>
        <v>18.373000000000001</v>
      </c>
      <c r="H127" s="27" t="s">
        <v>131</v>
      </c>
    </row>
    <row r="128" spans="1:8" s="1" customFormat="1" ht="36.75" customHeight="1" x14ac:dyDescent="0.25">
      <c r="A128" s="20"/>
      <c r="B128" s="21" t="s">
        <v>72</v>
      </c>
      <c r="C128" s="22">
        <v>68.88</v>
      </c>
      <c r="D128" s="23">
        <v>6.2670000000000003</v>
      </c>
      <c r="E128" s="28"/>
      <c r="F128" s="29"/>
      <c r="G128" s="30"/>
      <c r="H128" s="29"/>
    </row>
    <row r="129" spans="1:8" s="1" customFormat="1" ht="36.75" customHeight="1" x14ac:dyDescent="0.25">
      <c r="A129" s="20"/>
      <c r="B129" s="21" t="s">
        <v>73</v>
      </c>
      <c r="C129" s="22">
        <v>72.680000000000007</v>
      </c>
      <c r="D129" s="23">
        <v>4.4130000000000003</v>
      </c>
      <c r="E129" s="31"/>
      <c r="F129" s="32"/>
      <c r="G129" s="33"/>
      <c r="H129" s="32"/>
    </row>
    <row r="130" spans="1:8" s="1" customFormat="1" ht="36.75" customHeight="1" x14ac:dyDescent="0.25">
      <c r="A130" s="13">
        <v>33</v>
      </c>
      <c r="B130" s="17" t="s">
        <v>207</v>
      </c>
      <c r="C130" s="18"/>
      <c r="D130" s="18"/>
      <c r="E130" s="18"/>
      <c r="F130" s="18"/>
      <c r="G130" s="18"/>
      <c r="H130" s="19"/>
    </row>
    <row r="131" spans="1:8" s="1" customFormat="1" ht="36.75" customHeight="1" x14ac:dyDescent="0.25">
      <c r="A131" s="20"/>
      <c r="B131" s="21" t="s">
        <v>75</v>
      </c>
      <c r="C131" s="22">
        <v>161.6</v>
      </c>
      <c r="D131" s="23">
        <v>2.5790000000000002</v>
      </c>
      <c r="E131" s="24" t="s">
        <v>100</v>
      </c>
      <c r="F131" s="25">
        <f>SUM(C131:C132)</f>
        <v>212.54</v>
      </c>
      <c r="G131" s="26">
        <f>SUM(D131:D132)</f>
        <v>8.1840000000000011</v>
      </c>
      <c r="H131" s="27" t="s">
        <v>132</v>
      </c>
    </row>
    <row r="132" spans="1:8" s="1" customFormat="1" ht="36.75" customHeight="1" x14ac:dyDescent="0.25">
      <c r="A132" s="20"/>
      <c r="B132" s="21" t="s">
        <v>74</v>
      </c>
      <c r="C132" s="22">
        <v>50.94</v>
      </c>
      <c r="D132" s="23">
        <v>5.6050000000000004</v>
      </c>
      <c r="E132" s="31"/>
      <c r="F132" s="32"/>
      <c r="G132" s="33"/>
      <c r="H132" s="32"/>
    </row>
    <row r="133" spans="1:8" s="1" customFormat="1" ht="36.75" customHeight="1" x14ac:dyDescent="0.25">
      <c r="A133" s="13">
        <v>34</v>
      </c>
      <c r="B133" s="17" t="s">
        <v>208</v>
      </c>
      <c r="C133" s="18"/>
      <c r="D133" s="18"/>
      <c r="E133" s="18"/>
      <c r="F133" s="18"/>
      <c r="G133" s="18"/>
      <c r="H133" s="19"/>
    </row>
    <row r="134" spans="1:8" s="1" customFormat="1" ht="36.75" customHeight="1" x14ac:dyDescent="0.25">
      <c r="A134" s="20"/>
      <c r="B134" s="36" t="s">
        <v>77</v>
      </c>
      <c r="C134" s="22">
        <v>132.01</v>
      </c>
      <c r="D134" s="23">
        <v>2.4830000000000001</v>
      </c>
      <c r="E134" s="24" t="s">
        <v>103</v>
      </c>
      <c r="F134" s="25">
        <f>SUM(C134:C136)</f>
        <v>396.92999999999995</v>
      </c>
      <c r="G134" s="26">
        <f>SUM(D134:D136)</f>
        <v>9.4380000000000006</v>
      </c>
      <c r="H134" s="27" t="s">
        <v>133</v>
      </c>
    </row>
    <row r="135" spans="1:8" s="1" customFormat="1" ht="36.75" customHeight="1" x14ac:dyDescent="0.25">
      <c r="A135" s="20"/>
      <c r="B135" s="36" t="s">
        <v>78</v>
      </c>
      <c r="C135" s="22">
        <v>116.85</v>
      </c>
      <c r="D135" s="23">
        <v>1.752</v>
      </c>
      <c r="E135" s="28"/>
      <c r="F135" s="29"/>
      <c r="G135" s="30"/>
      <c r="H135" s="29"/>
    </row>
    <row r="136" spans="1:8" s="1" customFormat="1" ht="36.75" customHeight="1" x14ac:dyDescent="0.25">
      <c r="A136" s="20"/>
      <c r="B136" s="21" t="s">
        <v>76</v>
      </c>
      <c r="C136" s="22">
        <v>148.07</v>
      </c>
      <c r="D136" s="23">
        <v>5.2030000000000003</v>
      </c>
      <c r="E136" s="31"/>
      <c r="F136" s="32"/>
      <c r="G136" s="33"/>
      <c r="H136" s="32"/>
    </row>
    <row r="137" spans="1:8" s="1" customFormat="1" ht="36.75" customHeight="1" x14ac:dyDescent="0.25">
      <c r="A137" s="13">
        <v>35</v>
      </c>
      <c r="B137" s="17" t="s">
        <v>209</v>
      </c>
      <c r="C137" s="18"/>
      <c r="D137" s="18"/>
      <c r="E137" s="18"/>
      <c r="F137" s="18"/>
      <c r="G137" s="18"/>
      <c r="H137" s="19"/>
    </row>
    <row r="138" spans="1:8" s="1" customFormat="1" ht="36.75" customHeight="1" x14ac:dyDescent="0.25">
      <c r="A138" s="20"/>
      <c r="B138" s="21" t="s">
        <v>79</v>
      </c>
      <c r="C138" s="22">
        <v>188.35</v>
      </c>
      <c r="D138" s="23">
        <v>4.2880000000000003</v>
      </c>
      <c r="E138" s="24" t="s">
        <v>79</v>
      </c>
      <c r="F138" s="25">
        <f>SUM(C138:C140)</f>
        <v>417.53</v>
      </c>
      <c r="G138" s="26">
        <f>SUM(D138:D140)</f>
        <v>9.1</v>
      </c>
      <c r="H138" s="27" t="s">
        <v>164</v>
      </c>
    </row>
    <row r="139" spans="1:8" s="1" customFormat="1" ht="36.75" customHeight="1" x14ac:dyDescent="0.25">
      <c r="A139" s="20"/>
      <c r="B139" s="21" t="s">
        <v>80</v>
      </c>
      <c r="C139" s="22">
        <v>111.33</v>
      </c>
      <c r="D139" s="23">
        <v>2.2469999999999999</v>
      </c>
      <c r="E139" s="28"/>
      <c r="F139" s="29"/>
      <c r="G139" s="30"/>
      <c r="H139" s="29"/>
    </row>
    <row r="140" spans="1:8" s="1" customFormat="1" ht="36.75" customHeight="1" x14ac:dyDescent="0.25">
      <c r="A140" s="20"/>
      <c r="B140" s="21" t="s">
        <v>81</v>
      </c>
      <c r="C140" s="22">
        <v>117.85</v>
      </c>
      <c r="D140" s="23">
        <v>2.5649999999999999</v>
      </c>
      <c r="E140" s="31"/>
      <c r="F140" s="32"/>
      <c r="G140" s="33"/>
      <c r="H140" s="32"/>
    </row>
    <row r="141" spans="1:8" s="1" customFormat="1" ht="36.75" customHeight="1" x14ac:dyDescent="0.25">
      <c r="A141" s="13">
        <v>36</v>
      </c>
      <c r="B141" s="17" t="s">
        <v>210</v>
      </c>
      <c r="C141" s="18"/>
      <c r="D141" s="18"/>
      <c r="E141" s="18"/>
      <c r="F141" s="18"/>
      <c r="G141" s="18"/>
      <c r="H141" s="19"/>
    </row>
    <row r="142" spans="1:8" s="1" customFormat="1" ht="36.75" customHeight="1" x14ac:dyDescent="0.25">
      <c r="A142" s="20"/>
      <c r="B142" s="21" t="s">
        <v>116</v>
      </c>
      <c r="C142" s="22">
        <v>240.54</v>
      </c>
      <c r="D142" s="23">
        <v>3.484</v>
      </c>
      <c r="E142" s="24" t="s">
        <v>101</v>
      </c>
      <c r="F142" s="25">
        <f>SUM(C142:C144)</f>
        <v>556.80000000000007</v>
      </c>
      <c r="G142" s="26">
        <f>SUM(D142:D144)</f>
        <v>9.3339999999999996</v>
      </c>
      <c r="H142" s="27" t="s">
        <v>170</v>
      </c>
    </row>
    <row r="143" spans="1:8" s="1" customFormat="1" ht="36.75" customHeight="1" x14ac:dyDescent="0.25">
      <c r="A143" s="20"/>
      <c r="B143" s="21" t="s">
        <v>82</v>
      </c>
      <c r="C143" s="22">
        <v>204.93</v>
      </c>
      <c r="D143" s="23">
        <v>3.4940000000000002</v>
      </c>
      <c r="E143" s="28"/>
      <c r="F143" s="29"/>
      <c r="G143" s="30"/>
      <c r="H143" s="29"/>
    </row>
    <row r="144" spans="1:8" s="1" customFormat="1" ht="36.75" customHeight="1" x14ac:dyDescent="0.25">
      <c r="A144" s="20"/>
      <c r="B144" s="21" t="s">
        <v>83</v>
      </c>
      <c r="C144" s="22">
        <v>111.33</v>
      </c>
      <c r="D144" s="23">
        <v>2.3559999999999999</v>
      </c>
      <c r="E144" s="31"/>
      <c r="F144" s="32"/>
      <c r="G144" s="33"/>
      <c r="H144" s="32"/>
    </row>
    <row r="145" spans="1:8" ht="27.75" customHeight="1" x14ac:dyDescent="0.3">
      <c r="A145" s="38" t="s">
        <v>177</v>
      </c>
      <c r="B145" s="39" t="s">
        <v>188</v>
      </c>
      <c r="C145" s="39"/>
      <c r="D145" s="39"/>
      <c r="E145" s="39"/>
      <c r="F145" s="39"/>
      <c r="G145" s="39"/>
      <c r="H145" s="39"/>
    </row>
    <row r="146" spans="1:8" ht="18.75" customHeight="1" x14ac:dyDescent="0.3">
      <c r="A146" s="12" t="s">
        <v>6</v>
      </c>
      <c r="B146" s="12" t="s">
        <v>7</v>
      </c>
      <c r="C146" s="12" t="s">
        <v>0</v>
      </c>
      <c r="D146" s="12"/>
      <c r="E146" s="12" t="s">
        <v>1</v>
      </c>
      <c r="F146" s="12"/>
      <c r="G146" s="12" t="s">
        <v>2</v>
      </c>
      <c r="H146" s="12" t="s">
        <v>120</v>
      </c>
    </row>
    <row r="147" spans="1:8" ht="46.5" customHeight="1" x14ac:dyDescent="0.3">
      <c r="A147" s="12"/>
      <c r="B147" s="12"/>
      <c r="C147" s="13" t="s">
        <v>4</v>
      </c>
      <c r="D147" s="13" t="s">
        <v>3</v>
      </c>
      <c r="E147" s="13" t="s">
        <v>5</v>
      </c>
      <c r="F147" s="13" t="s">
        <v>3</v>
      </c>
      <c r="G147" s="12"/>
      <c r="H147" s="12"/>
    </row>
    <row r="148" spans="1:8" ht="74.25" customHeight="1" x14ac:dyDescent="0.3">
      <c r="A148" s="40">
        <v>1</v>
      </c>
      <c r="B148" s="21" t="s">
        <v>16</v>
      </c>
      <c r="C148" s="22">
        <v>280.5</v>
      </c>
      <c r="D148" s="22">
        <f t="shared" ref="D148:D151" si="0">C148*100/100</f>
        <v>280.5</v>
      </c>
      <c r="E148" s="23">
        <v>5.1929999999999996</v>
      </c>
      <c r="F148" s="22">
        <f t="shared" ref="F148:F151" si="1">E148*100/5</f>
        <v>103.85999999999999</v>
      </c>
      <c r="G148" s="20">
        <v>1</v>
      </c>
      <c r="H148" s="20" t="s">
        <v>171</v>
      </c>
    </row>
    <row r="149" spans="1:8" ht="74.25" customHeight="1" x14ac:dyDescent="0.3">
      <c r="A149" s="13">
        <v>2</v>
      </c>
      <c r="B149" s="21" t="s">
        <v>211</v>
      </c>
      <c r="C149" s="22">
        <v>298.29000000000002</v>
      </c>
      <c r="D149" s="22">
        <f t="shared" si="0"/>
        <v>298.29000000000002</v>
      </c>
      <c r="E149" s="23">
        <v>6.3949999999999996</v>
      </c>
      <c r="F149" s="22">
        <f t="shared" si="1"/>
        <v>127.9</v>
      </c>
      <c r="G149" s="20">
        <v>1</v>
      </c>
      <c r="H149" s="20" t="s">
        <v>172</v>
      </c>
    </row>
    <row r="150" spans="1:8" ht="74.25" customHeight="1" x14ac:dyDescent="0.3">
      <c r="A150" s="40">
        <v>3</v>
      </c>
      <c r="B150" s="36" t="s">
        <v>93</v>
      </c>
      <c r="C150" s="22">
        <v>583.91999999999996</v>
      </c>
      <c r="D150" s="22">
        <f t="shared" si="0"/>
        <v>583.91999999999996</v>
      </c>
      <c r="E150" s="23">
        <v>6.375</v>
      </c>
      <c r="F150" s="22">
        <f t="shared" si="1"/>
        <v>127.5</v>
      </c>
      <c r="G150" s="20">
        <v>1</v>
      </c>
      <c r="H150" s="20" t="s">
        <v>173</v>
      </c>
    </row>
    <row r="151" spans="1:8" ht="74.25" customHeight="1" x14ac:dyDescent="0.3">
      <c r="A151" s="13">
        <v>4</v>
      </c>
      <c r="B151" s="21" t="s">
        <v>96</v>
      </c>
      <c r="C151" s="22">
        <v>218.11</v>
      </c>
      <c r="D151" s="22">
        <f t="shared" si="0"/>
        <v>218.11</v>
      </c>
      <c r="E151" s="23">
        <v>5.069</v>
      </c>
      <c r="F151" s="22">
        <f t="shared" si="1"/>
        <v>101.38</v>
      </c>
      <c r="G151" s="20">
        <v>1</v>
      </c>
      <c r="H151" s="20" t="s">
        <v>174</v>
      </c>
    </row>
  </sheetData>
  <mergeCells count="197">
    <mergeCell ref="H127:H129"/>
    <mergeCell ref="A4:H4"/>
    <mergeCell ref="A5:H5"/>
    <mergeCell ref="E121:E122"/>
    <mergeCell ref="F121:F122"/>
    <mergeCell ref="G121:G122"/>
    <mergeCell ref="H121:H122"/>
    <mergeCell ref="B116:H116"/>
    <mergeCell ref="B120:H120"/>
    <mergeCell ref="E113:E115"/>
    <mergeCell ref="F113:F115"/>
    <mergeCell ref="G113:G115"/>
    <mergeCell ref="H113:H115"/>
    <mergeCell ref="E117:E119"/>
    <mergeCell ref="F117:F119"/>
    <mergeCell ref="B54:H54"/>
    <mergeCell ref="B57:H57"/>
    <mergeCell ref="B62:H62"/>
    <mergeCell ref="B66:H66"/>
    <mergeCell ref="B69:H69"/>
    <mergeCell ref="B72:H72"/>
    <mergeCell ref="E89:E91"/>
    <mergeCell ref="F89:F91"/>
    <mergeCell ref="B75:H75"/>
    <mergeCell ref="B123:H123"/>
    <mergeCell ref="E142:E144"/>
    <mergeCell ref="F142:F144"/>
    <mergeCell ref="G142:G144"/>
    <mergeCell ref="H142:H144"/>
    <mergeCell ref="E138:E140"/>
    <mergeCell ref="B126:H126"/>
    <mergeCell ref="B130:H130"/>
    <mergeCell ref="B133:H133"/>
    <mergeCell ref="B137:H137"/>
    <mergeCell ref="B141:H141"/>
    <mergeCell ref="F138:F140"/>
    <mergeCell ref="G138:G140"/>
    <mergeCell ref="H138:H140"/>
    <mergeCell ref="E134:E136"/>
    <mergeCell ref="F134:F136"/>
    <mergeCell ref="G134:G136"/>
    <mergeCell ref="H134:H136"/>
    <mergeCell ref="E131:E132"/>
    <mergeCell ref="F131:F132"/>
    <mergeCell ref="G131:G132"/>
    <mergeCell ref="H131:H132"/>
    <mergeCell ref="E127:E129"/>
    <mergeCell ref="F127:F129"/>
    <mergeCell ref="E73:E74"/>
    <mergeCell ref="F73:F74"/>
    <mergeCell ref="G73:G74"/>
    <mergeCell ref="H73:H74"/>
    <mergeCell ref="E70:E71"/>
    <mergeCell ref="F70:F71"/>
    <mergeCell ref="G70:G71"/>
    <mergeCell ref="H70:H71"/>
    <mergeCell ref="G127:G129"/>
    <mergeCell ref="B112:H112"/>
    <mergeCell ref="E109:E111"/>
    <mergeCell ref="F109:F111"/>
    <mergeCell ref="G109:G111"/>
    <mergeCell ref="H109:H111"/>
    <mergeCell ref="B98:H98"/>
    <mergeCell ref="B102:H102"/>
    <mergeCell ref="B105:H105"/>
    <mergeCell ref="B108:H108"/>
    <mergeCell ref="G117:G119"/>
    <mergeCell ref="H117:H119"/>
    <mergeCell ref="E124:E125"/>
    <mergeCell ref="F124:F125"/>
    <mergeCell ref="G124:G125"/>
    <mergeCell ref="H124:H125"/>
    <mergeCell ref="B33:H33"/>
    <mergeCell ref="B38:H38"/>
    <mergeCell ref="B41:H41"/>
    <mergeCell ref="B44:H44"/>
    <mergeCell ref="B47:H47"/>
    <mergeCell ref="E39:E40"/>
    <mergeCell ref="F39:F40"/>
    <mergeCell ref="G39:G40"/>
    <mergeCell ref="H39:H40"/>
    <mergeCell ref="E34:E37"/>
    <mergeCell ref="F34:F37"/>
    <mergeCell ref="G34:G37"/>
    <mergeCell ref="H34:H37"/>
    <mergeCell ref="A7:A8"/>
    <mergeCell ref="E106:E107"/>
    <mergeCell ref="F106:F107"/>
    <mergeCell ref="G106:G107"/>
    <mergeCell ref="H106:H107"/>
    <mergeCell ref="E103:E104"/>
    <mergeCell ref="F103:F104"/>
    <mergeCell ref="G103:G104"/>
    <mergeCell ref="H103:H104"/>
    <mergeCell ref="E99:E101"/>
    <mergeCell ref="F99:F101"/>
    <mergeCell ref="G99:G101"/>
    <mergeCell ref="H99:H101"/>
    <mergeCell ref="E96:E97"/>
    <mergeCell ref="F96:F97"/>
    <mergeCell ref="G96:G97"/>
    <mergeCell ref="B50:H50"/>
    <mergeCell ref="B7:D7"/>
    <mergeCell ref="E7:H7"/>
    <mergeCell ref="B11:H11"/>
    <mergeCell ref="B17:H17"/>
    <mergeCell ref="B21:H21"/>
    <mergeCell ref="B25:H25"/>
    <mergeCell ref="B29:H29"/>
    <mergeCell ref="H96:H97"/>
    <mergeCell ref="E93:E94"/>
    <mergeCell ref="F93:F94"/>
    <mergeCell ref="G93:G94"/>
    <mergeCell ref="H93:H94"/>
    <mergeCell ref="B95:H95"/>
    <mergeCell ref="B92:H92"/>
    <mergeCell ref="G76:G80"/>
    <mergeCell ref="H76:H80"/>
    <mergeCell ref="G89:G91"/>
    <mergeCell ref="H89:H91"/>
    <mergeCell ref="E86:E87"/>
    <mergeCell ref="F86:F87"/>
    <mergeCell ref="G86:G87"/>
    <mergeCell ref="H86:H87"/>
    <mergeCell ref="E82:E84"/>
    <mergeCell ref="B85:H85"/>
    <mergeCell ref="B88:H88"/>
    <mergeCell ref="F82:F84"/>
    <mergeCell ref="G82:G84"/>
    <mergeCell ref="H82:H84"/>
    <mergeCell ref="E76:E80"/>
    <mergeCell ref="F76:F80"/>
    <mergeCell ref="B81:H81"/>
    <mergeCell ref="E58:E61"/>
    <mergeCell ref="F58:F61"/>
    <mergeCell ref="G58:G61"/>
    <mergeCell ref="H58:H61"/>
    <mergeCell ref="E55:E56"/>
    <mergeCell ref="F55:F56"/>
    <mergeCell ref="G55:G56"/>
    <mergeCell ref="H55:H56"/>
    <mergeCell ref="E67:E68"/>
    <mergeCell ref="F67:F68"/>
    <mergeCell ref="G67:G68"/>
    <mergeCell ref="H67:H68"/>
    <mergeCell ref="E63:E65"/>
    <mergeCell ref="F63:F65"/>
    <mergeCell ref="G63:G65"/>
    <mergeCell ref="H63:H65"/>
    <mergeCell ref="E30:E32"/>
    <mergeCell ref="F30:F32"/>
    <mergeCell ref="G30:G32"/>
    <mergeCell ref="H30:H32"/>
    <mergeCell ref="E26:E28"/>
    <mergeCell ref="F26:F28"/>
    <mergeCell ref="G26:G28"/>
    <mergeCell ref="H26:H28"/>
    <mergeCell ref="E51:E53"/>
    <mergeCell ref="F51:F53"/>
    <mergeCell ref="G51:G53"/>
    <mergeCell ref="H51:H53"/>
    <mergeCell ref="E48:E49"/>
    <mergeCell ref="F48:F49"/>
    <mergeCell ref="G48:G49"/>
    <mergeCell ref="H48:H49"/>
    <mergeCell ref="E45:E46"/>
    <mergeCell ref="F45:F46"/>
    <mergeCell ref="G45:G46"/>
    <mergeCell ref="H45:H46"/>
    <mergeCell ref="E42:E43"/>
    <mergeCell ref="F42:F43"/>
    <mergeCell ref="G42:G43"/>
    <mergeCell ref="H42:H43"/>
    <mergeCell ref="A1:B1"/>
    <mergeCell ref="A2:B2"/>
    <mergeCell ref="E1:H1"/>
    <mergeCell ref="E2:H2"/>
    <mergeCell ref="B10:H10"/>
    <mergeCell ref="B145:H145"/>
    <mergeCell ref="A146:A147"/>
    <mergeCell ref="B146:B147"/>
    <mergeCell ref="C146:D146"/>
    <mergeCell ref="E146:F146"/>
    <mergeCell ref="G146:G147"/>
    <mergeCell ref="H146:H147"/>
    <mergeCell ref="E12:E16"/>
    <mergeCell ref="F12:F16"/>
    <mergeCell ref="G12:G16"/>
    <mergeCell ref="H12:H16"/>
    <mergeCell ref="E22:E24"/>
    <mergeCell ref="F22:F24"/>
    <mergeCell ref="G22:G24"/>
    <mergeCell ref="H22:H24"/>
    <mergeCell ref="E18:E20"/>
    <mergeCell ref="F18:F20"/>
    <mergeCell ref="G18:G20"/>
    <mergeCell ref="H18:H20"/>
  </mergeCells>
  <printOptions horizontalCentered="1"/>
  <pageMargins left="0.19685039370078741" right="0.19685039370078741" top="0.19685039370078741" bottom="0.47244094488188981" header="0.31496062992125984" footer="0.31496062992125984"/>
  <pageSetup paperSize="9" scale="85" orientation="landscape" verticalDpi="0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 sau sap xep</vt:lpstr>
      <vt:lpstr>'PL sau sap xep'!Print_Titles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Trọng Anh</cp:lastModifiedBy>
  <cp:lastPrinted>2025-04-28T01:50:41Z</cp:lastPrinted>
  <dcterms:created xsi:type="dcterms:W3CDTF">2015-06-05T18:17:20Z</dcterms:created>
  <dcterms:modified xsi:type="dcterms:W3CDTF">2025-04-28T02:03:47Z</dcterms:modified>
</cp:coreProperties>
</file>