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mc:AlternateContent xmlns:mc="http://schemas.openxmlformats.org/markup-compatibility/2006">
    <mc:Choice Requires="x15">
      <x15ac:absPath xmlns:x15ac="http://schemas.microsoft.com/office/spreadsheetml/2010/11/ac" url="https://d.docs.live.net/3013e7bd3841c808/Van Ban/Dau tu cong/KH 2021-2025/KH 2024/Xay dung KH/9. Tang thu TKC 2023/Trinh HDND phan bo KH/"/>
    </mc:Choice>
  </mc:AlternateContent>
  <xr:revisionPtr revIDLastSave="14" documentId="13_ncr:1_{491A23B4-4A99-46EC-B50E-469560DC6275}" xr6:coauthVersionLast="47" xr6:coauthVersionMax="47" xr10:uidLastSave="{DC157954-EDC9-4907-89DF-F4EB6C03976D}"/>
  <bookViews>
    <workbookView xWindow="-120" yWindow="-120" windowWidth="29040" windowHeight="15840" tabRatio="208" xr2:uid="{0C9FD25E-D1EF-4672-B203-381F4C751B8A}"/>
  </bookViews>
  <sheets>
    <sheet name="Sheet1" sheetId="1" r:id="rId1"/>
  </sheets>
  <definedNames>
    <definedName name="_xlnm.Print_Area" localSheetId="0">Sheet1!$A$1:$I$19</definedName>
    <definedName name="_xlnm.Print_Titles" localSheetId="0">Sheet1!$5:$7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5" i="1" l="1"/>
  <c r="H14" i="1" s="1"/>
  <c r="G15" i="1"/>
  <c r="G14" i="1" s="1"/>
  <c r="F15" i="1"/>
  <c r="F14" i="1"/>
  <c r="H12" i="1"/>
  <c r="G12" i="1"/>
  <c r="F12" i="1"/>
  <c r="H11" i="1"/>
  <c r="H10" i="1" s="1"/>
  <c r="H9" i="1" s="1"/>
  <c r="H8" i="1" s="1"/>
  <c r="G10" i="1"/>
  <c r="G9" i="1" s="1"/>
  <c r="F10" i="1"/>
  <c r="F9" i="1" s="1"/>
  <c r="F8" i="1" s="1"/>
  <c r="G8" i="1" l="1"/>
</calcChain>
</file>

<file path=xl/sharedStrings.xml><?xml version="1.0" encoding="utf-8"?>
<sst xmlns="http://schemas.openxmlformats.org/spreadsheetml/2006/main" count="51" uniqueCount="46">
  <si>
    <t>PHỤ LỤC</t>
  </si>
  <si>
    <t>PHÂN BỔ KẾ HOẠCH NĂM 2024 TỪ NGUỒN VỐN TĂNG THU, TIẾT KIỆM CHI NGÂN SÁCH TỈNH NĂM 2023</t>
  </si>
  <si>
    <t>ĐVT: Triệu đồng</t>
  </si>
  <si>
    <t>STT</t>
  </si>
  <si>
    <t>Danh mục dự án</t>
  </si>
  <si>
    <t>Chủ đầu tư</t>
  </si>
  <si>
    <t>Địa điểm xây dựng</t>
  </si>
  <si>
    <t>Quyết định chủ trương đầu tư/Quyết định đầu tư</t>
  </si>
  <si>
    <t>Kế hoạch năm 2024 phân bổ đợt này</t>
  </si>
  <si>
    <t>Ghi chú</t>
  </si>
  <si>
    <t>Số Quyết định; ngày, tháng, năm</t>
  </si>
  <si>
    <t>TMĐT</t>
  </si>
  <si>
    <t>Tổng số (tất cả nguồn vốn)</t>
  </si>
  <si>
    <t>Trong đó: vốn NS tỉnh</t>
  </si>
  <si>
    <t>A</t>
  </si>
  <si>
    <t>NGUỒN TĂNG THU, TIẾT KIỆM CHI NGÂN SÁCH TỈNH NĂM 2023</t>
  </si>
  <si>
    <t>I</t>
  </si>
  <si>
    <t>Dự án chuyển tiếp sang năm 2024</t>
  </si>
  <si>
    <t>(1)</t>
  </si>
  <si>
    <t>Dự án dự kiến hoàn thành và bàn giao đưa vào sử dụng năm 2024</t>
  </si>
  <si>
    <t>Dự án nâng cấp Trung tâm Y tế huyện Ia H'Drai (Hạng mục: Xây dựng bệnh viện Đa khoa huyện 60 giường bệnh)</t>
  </si>
  <si>
    <t>Sở Y tế</t>
  </si>
  <si>
    <t>Ia H'Drai</t>
  </si>
  <si>
    <t>NQ 71-09/12/2020;
NQ 13-05/7/2021;
467-28/5/2021;
702-03/8/2021</t>
  </si>
  <si>
    <t>(2)</t>
  </si>
  <si>
    <t>Dự án dự kiến hoàn thành và bàn giao sau năm 2024</t>
  </si>
  <si>
    <t>Dự án đầu tư xây dựng cải tạo, nâng cấp Tỉnh lộ 676 nối huyện Kon Plông, tỉnh Kon Tum với các huyện Sơn Tây, Sơn Hà, tỉnh Quảng Ngãi</t>
  </si>
  <si>
    <t>Kon Plong</t>
  </si>
  <si>
    <t>NQ 17-29/4/2021;
683-30/12/2021</t>
  </si>
  <si>
    <t>II</t>
  </si>
  <si>
    <t>Dự án khởi công mới năm 2024</t>
  </si>
  <si>
    <t>Dự án dự kiến hoàn thành và bàn giao đưa vào sử dụng sau năm 2024</t>
  </si>
  <si>
    <t>Dự án đầu tư mua sắm máy CT-Scanner 128 lát cắt cho Bệnh viện Đa khoa tỉnh Kon Tum giai đoạn 2024-2025</t>
  </si>
  <si>
    <t xml:space="preserve">	NQ 15-03/5/2024</t>
  </si>
  <si>
    <t>(*)</t>
  </si>
  <si>
    <t>Dự án xây dựng Phần mềm Cơ sở dữ liệu về giá trên địa bàn tỉnh Kon Tum</t>
  </si>
  <si>
    <t>Sở Tài chính</t>
  </si>
  <si>
    <t>289-20/5/2024</t>
  </si>
  <si>
    <t xml:space="preserve"> Dự án đầu tư trang thiết bị công nghệ thông tin phục vụ số hóa tài liệu và Trung tâm tích hợp dữ liệu của các cơ quan Đảng tỉnh Kon Tum giai đoạn 2021-2025 </t>
  </si>
  <si>
    <t>Văn phòng Tỉnh ủy</t>
  </si>
  <si>
    <t xml:space="preserve">	NQ 14-03/5/2024</t>
  </si>
  <si>
    <t>BQLDA đầu tư xây dựng các công trình giao thông, dân dụng và công nghiệp tỉnh</t>
  </si>
  <si>
    <t>Tại các cơ quan chuyên trách tham mưu, giúp việc Tỉnh ủy, các Huyện ủy, Thành ủy</t>
  </si>
  <si>
    <t>Kon Tum</t>
  </si>
  <si>
    <t>(Kèm theo Nghị quyết số       /NQ-HĐND ngày     tháng     năm 2024 của Hội đồng nhân dân tỉnh)</t>
  </si>
  <si>
    <r>
      <rPr>
        <u/>
        <sz val="11"/>
        <color theme="1"/>
        <rFont val="Times New Roman"/>
        <family val="1"/>
      </rPr>
      <t>Ghi chú:</t>
    </r>
    <r>
      <rPr>
        <sz val="11"/>
        <color theme="1"/>
        <rFont val="Times New Roman"/>
        <family val="1"/>
      </rPr>
      <t xml:space="preserve"> (*) Chủ đầu tư đang hoàn thiện thủ tục phê duyệt dự án để làm cơ sở phân bổ vốn theo quy định. Đến thời điểm thẩm tra, trường hợp các dự án chưa hoàn thiện thủ tục đầu tư, Ủy ban nhân dân tỉnh sẽ chỉ đạo Sở Kế hoạch và Đầu tư đưa các dự án ra khỏi phương án phân bổ và hoàn thiện theo ý kiến thẩm tra của Ban Kinh tế - Ngân sách, Hội đồng nhân dân tỉnh.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</si>
</sst>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3" x14ac:knownFonts="1">
    <font>
      <sz val="11"/>
      <color theme="1"/>
      <name val="Aptos Narrow"/>
      <family val="2"/>
      <scheme val="minor"/>
    </font>
    <font>
      <sz val="11"/>
      <color theme="1"/>
      <name val="Aptos Narrow"/>
      <family val="2"/>
      <scheme val="minor"/>
    </font>
    <font>
      <b/>
      <sz val="14"/>
      <color theme="1"/>
      <name val="Times New Roman"/>
      <family val="1"/>
    </font>
    <font>
      <sz val="11"/>
      <color theme="1"/>
      <name val="Times New Roman"/>
      <family val="1"/>
    </font>
    <font>
      <sz val="10"/>
      <color theme="1"/>
      <name val="Arial Narrow"/>
      <family val="2"/>
    </font>
    <font>
      <b/>
      <sz val="10"/>
      <color theme="1"/>
      <name val="Arial Narrow"/>
      <family val="2"/>
    </font>
    <font>
      <b/>
      <i/>
      <sz val="10"/>
      <color theme="1"/>
      <name val="Arial Narrow"/>
      <family val="2"/>
    </font>
    <font>
      <i/>
      <sz val="10"/>
      <color theme="1"/>
      <name val="Arial Narrow"/>
      <family val="2"/>
    </font>
    <font>
      <u/>
      <sz val="11"/>
      <color theme="1"/>
      <name val="Times New Roman"/>
      <family val="1"/>
    </font>
    <font>
      <sz val="13"/>
      <color theme="1"/>
      <name val="Times New Roman"/>
      <family val="1"/>
    </font>
    <font>
      <i/>
      <sz val="13"/>
      <color theme="1"/>
      <name val="Times New Roman"/>
      <family val="1"/>
    </font>
    <font>
      <sz val="14"/>
      <color theme="1"/>
      <name val="Times New Roman"/>
      <family val="1"/>
    </font>
    <font>
      <i/>
      <sz val="14"/>
      <color theme="1"/>
      <name val="Times New Roman"/>
      <family val="1"/>
    </font>
  </fonts>
  <fills count="2">
    <fill>
      <patternFill patternType="none"/>
    </fill>
    <fill>
      <patternFill patternType="gray125"/>
    </fill>
  </fills>
  <borders count="7">
    <border>
      <left/>
      <right/>
      <top/>
      <bottom/>
      <diagonal/>
    </border>
    <border>
      <left/>
      <right/>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right/>
      <top style="thin">
        <color auto="1"/>
      </top>
      <bottom/>
      <diagonal/>
    </border>
  </borders>
  <cellStyleXfs count="2">
    <xf numFmtId="0" fontId="0" fillId="0" borderId="0"/>
    <xf numFmtId="43" fontId="1" fillId="0" borderId="0" applyFont="0" applyFill="0" applyBorder="0" applyAlignment="0" applyProtection="0"/>
  </cellStyleXfs>
  <cellXfs count="26">
    <xf numFmtId="0" fontId="0" fillId="0" borderId="0" xfId="0"/>
    <xf numFmtId="0" fontId="4" fillId="0" borderId="2" xfId="0" applyFont="1" applyBorder="1" applyAlignment="1">
      <alignment horizontal="center" vertical="center" wrapText="1"/>
    </xf>
    <xf numFmtId="0" fontId="5" fillId="0" borderId="3" xfId="0" applyFont="1" applyBorder="1" applyAlignment="1">
      <alignment horizontal="center" vertical="center" wrapText="1"/>
    </xf>
    <xf numFmtId="3" fontId="5" fillId="0" borderId="3" xfId="0" applyNumberFormat="1" applyFont="1" applyBorder="1" applyAlignment="1">
      <alignment horizontal="right" vertical="center" wrapText="1"/>
    </xf>
    <xf numFmtId="0" fontId="5" fillId="0" borderId="4" xfId="0" applyFont="1" applyBorder="1" applyAlignment="1">
      <alignment horizontal="center" vertical="center" wrapText="1"/>
    </xf>
    <xf numFmtId="0" fontId="4" fillId="0" borderId="4" xfId="0" applyFont="1" applyBorder="1" applyAlignment="1">
      <alignment horizontal="center" vertical="center" wrapText="1"/>
    </xf>
    <xf numFmtId="3" fontId="5" fillId="0" borderId="4" xfId="0" applyNumberFormat="1" applyFont="1" applyBorder="1" applyAlignment="1">
      <alignment horizontal="right" vertical="center" wrapText="1"/>
    </xf>
    <xf numFmtId="49" fontId="6" fillId="0" borderId="4" xfId="0" applyNumberFormat="1" applyFont="1" applyBorder="1" applyAlignment="1">
      <alignment horizontal="center" vertical="center" wrapText="1"/>
    </xf>
    <xf numFmtId="0" fontId="6" fillId="0" borderId="4" xfId="0" applyFont="1" applyBorder="1" applyAlignment="1">
      <alignment horizontal="center" vertical="center" wrapText="1"/>
    </xf>
    <xf numFmtId="0" fontId="7" fillId="0" borderId="4" xfId="0" applyFont="1" applyBorder="1" applyAlignment="1">
      <alignment horizontal="center" vertical="center" wrapText="1"/>
    </xf>
    <xf numFmtId="3" fontId="6" fillId="0" borderId="4" xfId="0" applyNumberFormat="1" applyFont="1" applyBorder="1" applyAlignment="1">
      <alignment horizontal="right" vertical="center" wrapText="1"/>
    </xf>
    <xf numFmtId="0" fontId="4" fillId="0" borderId="4" xfId="0" quotePrefix="1" applyFont="1" applyBorder="1" applyAlignment="1">
      <alignment horizontal="center" vertical="center" wrapText="1"/>
    </xf>
    <xf numFmtId="0" fontId="4" fillId="0" borderId="4" xfId="0" applyFont="1" applyBorder="1" applyAlignment="1">
      <alignment vertical="center" wrapText="1"/>
    </xf>
    <xf numFmtId="164" fontId="4" fillId="0" borderId="4" xfId="1" applyNumberFormat="1" applyFont="1" applyBorder="1" applyAlignment="1">
      <alignment vertical="center" wrapText="1"/>
    </xf>
    <xf numFmtId="0" fontId="4" fillId="0" borderId="5" xfId="0" quotePrefix="1" applyFont="1" applyBorder="1" applyAlignment="1">
      <alignment horizontal="center" vertical="center" wrapText="1"/>
    </xf>
    <xf numFmtId="0" fontId="4" fillId="0" borderId="5" xfId="0" applyFont="1" applyBorder="1" applyAlignment="1">
      <alignment vertical="center" wrapText="1"/>
    </xf>
    <xf numFmtId="0" fontId="4" fillId="0" borderId="5" xfId="0" applyFont="1" applyBorder="1" applyAlignment="1">
      <alignment horizontal="center" vertical="center" wrapText="1"/>
    </xf>
    <xf numFmtId="164" fontId="4" fillId="0" borderId="5" xfId="1" applyNumberFormat="1" applyFont="1" applyBorder="1" applyAlignment="1">
      <alignment vertical="center" wrapText="1"/>
    </xf>
    <xf numFmtId="0" fontId="9" fillId="0" borderId="0" xfId="0" applyFont="1"/>
    <xf numFmtId="0" fontId="9" fillId="0" borderId="0" xfId="0" applyFont="1" applyAlignment="1">
      <alignment horizontal="center" vertical="center" wrapText="1"/>
    </xf>
    <xf numFmtId="0" fontId="11" fillId="0" borderId="0" xfId="0" applyFont="1"/>
    <xf numFmtId="0" fontId="3" fillId="0" borderId="6" xfId="0" applyFont="1" applyBorder="1" applyAlignment="1">
      <alignment horizontal="left" vertical="center" wrapText="1"/>
    </xf>
    <xf numFmtId="0" fontId="2" fillId="0" borderId="0" xfId="0" applyFont="1" applyAlignment="1">
      <alignment horizontal="center" vertical="center" wrapText="1"/>
    </xf>
    <xf numFmtId="0" fontId="4" fillId="0" borderId="2" xfId="0" applyFont="1" applyBorder="1" applyAlignment="1">
      <alignment horizontal="center" vertical="center" wrapText="1"/>
    </xf>
    <xf numFmtId="0" fontId="12" fillId="0" borderId="0" xfId="0" applyFont="1" applyAlignment="1">
      <alignment horizontal="center" vertical="center" wrapText="1"/>
    </xf>
    <xf numFmtId="0" fontId="10" fillId="0" borderId="1" xfId="0" applyFont="1" applyBorder="1" applyAlignment="1">
      <alignment horizontal="right"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CFEFF1-FA07-4850-AEE4-EB182E41C6E6}">
  <sheetPr>
    <pageSetUpPr fitToPage="1"/>
  </sheetPr>
  <dimension ref="A1:I19"/>
  <sheetViews>
    <sheetView tabSelected="1" zoomScale="85" zoomScaleNormal="85" workbookViewId="0">
      <selection activeCell="G11" sqref="G11"/>
    </sheetView>
  </sheetViews>
  <sheetFormatPr defaultRowHeight="15" x14ac:dyDescent="0.25"/>
  <cols>
    <col min="1" max="1" width="5.42578125" customWidth="1"/>
    <col min="2" max="2" width="44.5703125" customWidth="1"/>
    <col min="3" max="3" width="16.85546875" customWidth="1"/>
    <col min="4" max="4" width="15.7109375" customWidth="1"/>
    <col min="5" max="5" width="13.85546875" customWidth="1"/>
    <col min="6" max="6" width="11" customWidth="1"/>
    <col min="7" max="7" width="10.140625" customWidth="1"/>
    <col min="8" max="8" width="10.5703125" customWidth="1"/>
    <col min="9" max="9" width="10.28515625" customWidth="1"/>
  </cols>
  <sheetData>
    <row r="1" spans="1:9" s="18" customFormat="1" ht="18.75" x14ac:dyDescent="0.25">
      <c r="A1" s="22" t="s">
        <v>0</v>
      </c>
      <c r="B1" s="22"/>
      <c r="C1" s="22"/>
      <c r="D1" s="22"/>
      <c r="E1" s="22"/>
      <c r="F1" s="22"/>
      <c r="G1" s="22"/>
      <c r="H1" s="22"/>
      <c r="I1" s="22"/>
    </row>
    <row r="2" spans="1:9" s="20" customFormat="1" ht="27.75" customHeight="1" x14ac:dyDescent="0.3">
      <c r="A2" s="22" t="s">
        <v>1</v>
      </c>
      <c r="B2" s="22"/>
      <c r="C2" s="22"/>
      <c r="D2" s="22"/>
      <c r="E2" s="22"/>
      <c r="F2" s="22"/>
      <c r="G2" s="22"/>
      <c r="H2" s="22"/>
      <c r="I2" s="22"/>
    </row>
    <row r="3" spans="1:9" s="18" customFormat="1" ht="23.25" customHeight="1" x14ac:dyDescent="0.25">
      <c r="A3" s="24" t="s">
        <v>44</v>
      </c>
      <c r="B3" s="24"/>
      <c r="C3" s="24"/>
      <c r="D3" s="24"/>
      <c r="E3" s="24"/>
      <c r="F3" s="24"/>
      <c r="G3" s="24"/>
      <c r="H3" s="24"/>
      <c r="I3" s="24"/>
    </row>
    <row r="4" spans="1:9" s="18" customFormat="1" ht="16.5" customHeight="1" x14ac:dyDescent="0.25">
      <c r="A4" s="19"/>
      <c r="B4" s="19"/>
      <c r="C4" s="19"/>
      <c r="D4" s="19"/>
      <c r="E4" s="19"/>
      <c r="F4" s="19"/>
      <c r="G4" s="25" t="s">
        <v>2</v>
      </c>
      <c r="H4" s="25"/>
      <c r="I4" s="25"/>
    </row>
    <row r="5" spans="1:9" ht="26.45" customHeight="1" x14ac:dyDescent="0.25">
      <c r="A5" s="23" t="s">
        <v>3</v>
      </c>
      <c r="B5" s="23" t="s">
        <v>4</v>
      </c>
      <c r="C5" s="23" t="s">
        <v>5</v>
      </c>
      <c r="D5" s="23" t="s">
        <v>6</v>
      </c>
      <c r="E5" s="23" t="s">
        <v>7</v>
      </c>
      <c r="F5" s="23"/>
      <c r="G5" s="23"/>
      <c r="H5" s="23" t="s">
        <v>8</v>
      </c>
      <c r="I5" s="23" t="s">
        <v>9</v>
      </c>
    </row>
    <row r="6" spans="1:9" ht="24.75" customHeight="1" x14ac:dyDescent="0.25">
      <c r="A6" s="23"/>
      <c r="B6" s="23"/>
      <c r="C6" s="23"/>
      <c r="D6" s="23"/>
      <c r="E6" s="23" t="s">
        <v>10</v>
      </c>
      <c r="F6" s="23" t="s">
        <v>11</v>
      </c>
      <c r="G6" s="23"/>
      <c r="H6" s="23"/>
      <c r="I6" s="23"/>
    </row>
    <row r="7" spans="1:9" ht="38.25" x14ac:dyDescent="0.25">
      <c r="A7" s="23"/>
      <c r="B7" s="23"/>
      <c r="C7" s="23"/>
      <c r="D7" s="23"/>
      <c r="E7" s="23"/>
      <c r="F7" s="1" t="s">
        <v>12</v>
      </c>
      <c r="G7" s="1" t="s">
        <v>13</v>
      </c>
      <c r="H7" s="23"/>
      <c r="I7" s="23"/>
    </row>
    <row r="8" spans="1:9" ht="30" customHeight="1" x14ac:dyDescent="0.25">
      <c r="A8" s="2" t="s">
        <v>14</v>
      </c>
      <c r="B8" s="2" t="s">
        <v>15</v>
      </c>
      <c r="C8" s="2"/>
      <c r="D8" s="2"/>
      <c r="E8" s="2"/>
      <c r="F8" s="3">
        <f>F9+F14</f>
        <v>1454290</v>
      </c>
      <c r="G8" s="3">
        <f t="shared" ref="G8:H8" si="0">G9+G14</f>
        <v>483788</v>
      </c>
      <c r="H8" s="3">
        <f t="shared" si="0"/>
        <v>49073.599999999999</v>
      </c>
      <c r="I8" s="2"/>
    </row>
    <row r="9" spans="1:9" ht="30" customHeight="1" x14ac:dyDescent="0.25">
      <c r="A9" s="4" t="s">
        <v>16</v>
      </c>
      <c r="B9" s="4" t="s">
        <v>17</v>
      </c>
      <c r="C9" s="5"/>
      <c r="D9" s="5"/>
      <c r="E9" s="5"/>
      <c r="F9" s="6">
        <f>F10+F12</f>
        <v>1412775</v>
      </c>
      <c r="G9" s="6">
        <f t="shared" ref="G9:H9" si="1">G10+G12</f>
        <v>442273</v>
      </c>
      <c r="H9" s="6">
        <f t="shared" si="1"/>
        <v>21073.599999999999</v>
      </c>
      <c r="I9" s="5"/>
    </row>
    <row r="10" spans="1:9" ht="30" customHeight="1" x14ac:dyDescent="0.25">
      <c r="A10" s="7" t="s">
        <v>18</v>
      </c>
      <c r="B10" s="8" t="s">
        <v>19</v>
      </c>
      <c r="C10" s="9"/>
      <c r="D10" s="9"/>
      <c r="E10" s="9"/>
      <c r="F10" s="10">
        <f>F11</f>
        <v>112775</v>
      </c>
      <c r="G10" s="10">
        <f t="shared" ref="G10:H10" si="2">G11</f>
        <v>42273</v>
      </c>
      <c r="H10" s="10">
        <f t="shared" si="2"/>
        <v>4943.6000000000004</v>
      </c>
      <c r="I10" s="9"/>
    </row>
    <row r="11" spans="1:9" ht="68.25" customHeight="1" x14ac:dyDescent="0.25">
      <c r="A11" s="11">
        <v>1</v>
      </c>
      <c r="B11" s="12" t="s">
        <v>20</v>
      </c>
      <c r="C11" s="5" t="s">
        <v>21</v>
      </c>
      <c r="D11" s="5" t="s">
        <v>22</v>
      </c>
      <c r="E11" s="5" t="s">
        <v>23</v>
      </c>
      <c r="F11" s="13">
        <v>112775</v>
      </c>
      <c r="G11" s="13">
        <v>42273</v>
      </c>
      <c r="H11" s="13">
        <f>2682+2261.6</f>
        <v>4943.6000000000004</v>
      </c>
      <c r="I11" s="12"/>
    </row>
    <row r="12" spans="1:9" ht="30" customHeight="1" x14ac:dyDescent="0.25">
      <c r="A12" s="8" t="s">
        <v>24</v>
      </c>
      <c r="B12" s="8" t="s">
        <v>25</v>
      </c>
      <c r="C12" s="9"/>
      <c r="D12" s="9"/>
      <c r="E12" s="9"/>
      <c r="F12" s="10">
        <f>F13</f>
        <v>1300000</v>
      </c>
      <c r="G12" s="10">
        <f t="shared" ref="G12:H12" si="3">G13</f>
        <v>400000</v>
      </c>
      <c r="H12" s="10">
        <f t="shared" si="3"/>
        <v>16130</v>
      </c>
      <c r="I12" s="9"/>
    </row>
    <row r="13" spans="1:9" ht="57.75" customHeight="1" x14ac:dyDescent="0.25">
      <c r="A13" s="11">
        <v>1</v>
      </c>
      <c r="B13" s="12" t="s">
        <v>26</v>
      </c>
      <c r="C13" s="5" t="s">
        <v>41</v>
      </c>
      <c r="D13" s="5" t="s">
        <v>27</v>
      </c>
      <c r="E13" s="5" t="s">
        <v>28</v>
      </c>
      <c r="F13" s="13">
        <v>1300000</v>
      </c>
      <c r="G13" s="13">
        <v>400000</v>
      </c>
      <c r="H13" s="13">
        <v>16130</v>
      </c>
      <c r="I13" s="12"/>
    </row>
    <row r="14" spans="1:9" ht="30" customHeight="1" x14ac:dyDescent="0.25">
      <c r="A14" s="4" t="s">
        <v>29</v>
      </c>
      <c r="B14" s="4" t="s">
        <v>30</v>
      </c>
      <c r="C14" s="5"/>
      <c r="D14" s="5"/>
      <c r="E14" s="5"/>
      <c r="F14" s="6">
        <f>F15</f>
        <v>41515</v>
      </c>
      <c r="G14" s="6">
        <f t="shared" ref="G14:H14" si="4">G15</f>
        <v>41515</v>
      </c>
      <c r="H14" s="6">
        <f t="shared" si="4"/>
        <v>28000</v>
      </c>
      <c r="I14" s="5"/>
    </row>
    <row r="15" spans="1:9" ht="30" customHeight="1" x14ac:dyDescent="0.25">
      <c r="A15" s="7" t="s">
        <v>18</v>
      </c>
      <c r="B15" s="8" t="s">
        <v>31</v>
      </c>
      <c r="C15" s="9"/>
      <c r="D15" s="9"/>
      <c r="E15" s="9"/>
      <c r="F15" s="10">
        <f>SUM(F16:F18)</f>
        <v>41515</v>
      </c>
      <c r="G15" s="10">
        <f>SUM(G16:G18)</f>
        <v>41515</v>
      </c>
      <c r="H15" s="10">
        <f>SUM(H16:H18)</f>
        <v>28000</v>
      </c>
      <c r="I15" s="9"/>
    </row>
    <row r="16" spans="1:9" ht="35.25" customHeight="1" x14ac:dyDescent="0.25">
      <c r="A16" s="11">
        <v>1</v>
      </c>
      <c r="B16" s="12" t="s">
        <v>32</v>
      </c>
      <c r="C16" s="5" t="s">
        <v>21</v>
      </c>
      <c r="D16" s="5" t="s">
        <v>43</v>
      </c>
      <c r="E16" s="5" t="s">
        <v>33</v>
      </c>
      <c r="F16" s="13">
        <v>18500</v>
      </c>
      <c r="G16" s="13">
        <v>18500</v>
      </c>
      <c r="H16" s="13">
        <v>18000</v>
      </c>
      <c r="I16" s="5" t="s">
        <v>34</v>
      </c>
    </row>
    <row r="17" spans="1:9" ht="39" customHeight="1" x14ac:dyDescent="0.25">
      <c r="A17" s="11">
        <v>2</v>
      </c>
      <c r="B17" s="12" t="s">
        <v>35</v>
      </c>
      <c r="C17" s="5" t="s">
        <v>36</v>
      </c>
      <c r="D17" s="5" t="s">
        <v>43</v>
      </c>
      <c r="E17" s="5" t="s">
        <v>37</v>
      </c>
      <c r="F17" s="13">
        <v>2965</v>
      </c>
      <c r="G17" s="13">
        <v>2965</v>
      </c>
      <c r="H17" s="13">
        <v>1000</v>
      </c>
      <c r="I17" s="5" t="s">
        <v>34</v>
      </c>
    </row>
    <row r="18" spans="1:9" ht="71.45" customHeight="1" x14ac:dyDescent="0.25">
      <c r="A18" s="14">
        <v>3</v>
      </c>
      <c r="B18" s="15" t="s">
        <v>38</v>
      </c>
      <c r="C18" s="16" t="s">
        <v>39</v>
      </c>
      <c r="D18" s="16" t="s">
        <v>42</v>
      </c>
      <c r="E18" s="16" t="s">
        <v>40</v>
      </c>
      <c r="F18" s="17">
        <v>20050</v>
      </c>
      <c r="G18" s="17">
        <v>20050</v>
      </c>
      <c r="H18" s="17">
        <v>9000</v>
      </c>
      <c r="I18" s="16" t="s">
        <v>34</v>
      </c>
    </row>
    <row r="19" spans="1:9" ht="48.75" customHeight="1" x14ac:dyDescent="0.25">
      <c r="A19" s="21" t="s">
        <v>45</v>
      </c>
      <c r="B19" s="21"/>
      <c r="C19" s="21"/>
      <c r="D19" s="21"/>
      <c r="E19" s="21"/>
      <c r="F19" s="21"/>
      <c r="G19" s="21"/>
      <c r="H19" s="21"/>
      <c r="I19" s="21"/>
    </row>
  </sheetData>
  <mergeCells count="14">
    <mergeCell ref="A19:I19"/>
    <mergeCell ref="A1:I1"/>
    <mergeCell ref="A2:I2"/>
    <mergeCell ref="A3:I3"/>
    <mergeCell ref="A5:A7"/>
    <mergeCell ref="B5:B7"/>
    <mergeCell ref="C5:C7"/>
    <mergeCell ref="D5:D7"/>
    <mergeCell ref="E5:G5"/>
    <mergeCell ref="H5:H7"/>
    <mergeCell ref="I5:I7"/>
    <mergeCell ref="E6:E7"/>
    <mergeCell ref="F6:G6"/>
    <mergeCell ref="G4:I4"/>
  </mergeCells>
  <pageMargins left="0.59055118110236227" right="0.39370078740157483" top="0.78740157480314965" bottom="0.39370078740157483" header="0.31496062992125984" footer="0.31496062992125984"/>
  <pageSetup paperSize="9" scale="98" fitToHeight="0" orientation="landscape" r:id="rId1"/>
  <headerFooter>
    <oddFooter>&amp;R&amp;P/&amp;N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Anh Ngo</dc:creator>
  <cp:lastModifiedBy>Nguyen Toan</cp:lastModifiedBy>
  <cp:lastPrinted>2024-06-18T10:48:21Z</cp:lastPrinted>
  <dcterms:created xsi:type="dcterms:W3CDTF">2024-06-18T01:44:12Z</dcterms:created>
  <dcterms:modified xsi:type="dcterms:W3CDTF">2024-06-18T10:48:34Z</dcterms:modified>
</cp:coreProperties>
</file>