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13e7bd3841c808/Van Ban/Dau tu cong/KH 2021-2025/KH 2023/Xay dung KH/24. Phan bo NSDP lan 3/"/>
    </mc:Choice>
  </mc:AlternateContent>
  <xr:revisionPtr revIDLastSave="9" documentId="11_AD15C0AF72774441043FC480B989B6A7CE43F799" xr6:coauthVersionLast="47" xr6:coauthVersionMax="47" xr10:uidLastSave="{D3EA9219-3640-41C1-8A82-04B3D95769EC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Z10" i="1"/>
  <c r="H11" i="1"/>
  <c r="I11" i="1"/>
  <c r="J11" i="1"/>
  <c r="K11" i="1"/>
  <c r="K10" i="1" s="1"/>
  <c r="L11" i="1"/>
  <c r="M11" i="1"/>
  <c r="N11" i="1"/>
  <c r="Q11" i="1"/>
  <c r="Q10" i="1" s="1"/>
  <c r="R11" i="1"/>
  <c r="R10" i="1" s="1"/>
  <c r="S11" i="1"/>
  <c r="T11" i="1"/>
  <c r="U11" i="1"/>
  <c r="U10" i="1" s="1"/>
  <c r="V11" i="1"/>
  <c r="W11" i="1"/>
  <c r="X11" i="1"/>
  <c r="Y11" i="1"/>
  <c r="Y10" i="1" s="1"/>
  <c r="Z11" i="1"/>
  <c r="AA11" i="1"/>
  <c r="AB11" i="1"/>
  <c r="G11" i="1"/>
  <c r="G10" i="1" s="1"/>
  <c r="G16" i="1"/>
  <c r="H16" i="1"/>
  <c r="I16" i="1"/>
  <c r="J16" i="1"/>
  <c r="K16" i="1"/>
  <c r="L16" i="1"/>
  <c r="M16" i="1"/>
  <c r="N16" i="1"/>
  <c r="Q16" i="1"/>
  <c r="R16" i="1"/>
  <c r="S16" i="1"/>
  <c r="T16" i="1"/>
  <c r="U16" i="1"/>
  <c r="V16" i="1"/>
  <c r="W16" i="1"/>
  <c r="X16" i="1"/>
  <c r="Y16" i="1"/>
  <c r="Z16" i="1"/>
  <c r="AA16" i="1"/>
  <c r="AB16" i="1"/>
  <c r="O12" i="1"/>
  <c r="P12" i="1"/>
  <c r="O13" i="1"/>
  <c r="P13" i="1"/>
  <c r="O14" i="1"/>
  <c r="P14" i="1"/>
  <c r="O15" i="1"/>
  <c r="P15" i="1"/>
  <c r="O17" i="1"/>
  <c r="AB10" i="1" l="1"/>
  <c r="T10" i="1"/>
  <c r="J10" i="1"/>
  <c r="L10" i="1"/>
  <c r="H10" i="1"/>
  <c r="X10" i="1"/>
  <c r="N10" i="1"/>
  <c r="AA10" i="1"/>
  <c r="W10" i="1"/>
  <c r="S10" i="1"/>
  <c r="M10" i="1"/>
  <c r="I10" i="1"/>
  <c r="O11" i="1"/>
  <c r="P11" i="1"/>
  <c r="O16" i="1"/>
  <c r="P17" i="1"/>
  <c r="P16" i="1" s="1"/>
  <c r="P10" i="1" l="1"/>
  <c r="O10" i="1"/>
</calcChain>
</file>

<file path=xl/sharedStrings.xml><?xml version="1.0" encoding="utf-8"?>
<sst xmlns="http://schemas.openxmlformats.org/spreadsheetml/2006/main" count="71" uniqueCount="49">
  <si>
    <t>PHỤ LỤC</t>
  </si>
  <si>
    <t>(Kèm theo Nghị quyết số        /NQ-HĐND ngày      tháng      năm 2023 của Hội đồng nhân dân tỉnh)</t>
  </si>
  <si>
    <t>ĐVT: Triệu đồng</t>
  </si>
  <si>
    <t>STT</t>
  </si>
  <si>
    <t>Danh mục dự án</t>
  </si>
  <si>
    <t>Chủ đầu tư</t>
  </si>
  <si>
    <t>Mã số dự án</t>
  </si>
  <si>
    <t>Địa điểm xây dựng</t>
  </si>
  <si>
    <t>Quyết định chủ trương đầu tư/Quyết định đầu tư</t>
  </si>
  <si>
    <t>Lũy kế vốn bố trí từ khởi công đến hết năm 2020</t>
  </si>
  <si>
    <t>Kế hoạch 5 năm giai đoạn 2021-2025</t>
  </si>
  <si>
    <t>Lũy kế kế hoạch trung hạn đã bố trí</t>
  </si>
  <si>
    <t>Kế hoạch năm 2021</t>
  </si>
  <si>
    <t>Kế hoạch năm 2022</t>
  </si>
  <si>
    <t>Ghi chú</t>
  </si>
  <si>
    <t>Số QĐ, ngày tháng năm</t>
  </si>
  <si>
    <t xml:space="preserve">TMĐT </t>
  </si>
  <si>
    <t>Tổng số (tất cả các nguồn vốn)</t>
  </si>
  <si>
    <t>Trong đó: vốn NS Tỉnh</t>
  </si>
  <si>
    <t>Tổng số</t>
  </si>
  <si>
    <t>Trong đó</t>
  </si>
  <si>
    <t xml:space="preserve">Thu hồi các khoản ứng trước </t>
  </si>
  <si>
    <t>Thanh toán nợ XDCB</t>
  </si>
  <si>
    <t>I</t>
  </si>
  <si>
    <t>NGUỒN THU XỐ SỐ KIẾN THIẾT</t>
  </si>
  <si>
    <t xml:space="preserve"> PHÂN BỔ CHI TIẾT KẾ HOẠCH NGUỒN NGÂN SÁCH ĐỊA PHƯƠNG NĂM 2023 (ĐỢT 3)</t>
  </si>
  <si>
    <t>Nâng cấp Bệnh viện Y dược cổ truyền - Phục hồi chức năng tỉnh Kon Tum lên 165 giường</t>
  </si>
  <si>
    <t>Kon Tum</t>
  </si>
  <si>
    <t>126-10/02/2020;
311-03/4/2020</t>
  </si>
  <si>
    <t>PHÂN CẤP CHO CÁC HUYỆN, THÀNH PHỐ (LỒNG GHÉP THỰC HIỆN NHIỆM VỤ THUỘC CTMTQG XÂY DỰNG NTM)</t>
  </si>
  <si>
    <t>Huyện Đăk Tô</t>
  </si>
  <si>
    <t>UBND huyện Đăk Tô</t>
  </si>
  <si>
    <t>Đăk Tô</t>
  </si>
  <si>
    <t>Huyện Đăk Glei</t>
  </si>
  <si>
    <t>UBND huyện Đăk Glei</t>
  </si>
  <si>
    <t>Đăk Glei</t>
  </si>
  <si>
    <t>Huyện Sa Thầy</t>
  </si>
  <si>
    <t>UBND huyện Sa Thầy</t>
  </si>
  <si>
    <t>Sa Thầy</t>
  </si>
  <si>
    <t>Huyện Kon Rẫy</t>
  </si>
  <si>
    <t>UBND huyện Kon Rẫy</t>
  </si>
  <si>
    <t>Kon Rẫy</t>
  </si>
  <si>
    <t>LĨNH VỰC Y TẾ, DÂN SỐ VÀ GIA ĐÌNH</t>
  </si>
  <si>
    <t>II</t>
  </si>
  <si>
    <t>Kế hoạch năm 2023 phân bổ bổ sung đợt này</t>
  </si>
  <si>
    <t xml:space="preserve">Kế hoạch năm 2023 đã phân bổ </t>
  </si>
  <si>
    <t>(*)</t>
  </si>
  <si>
    <t>Bệnh viện Y dược cổ truyền - Phục hồi chức năng</t>
  </si>
  <si>
    <t>Ghi chú: (*) Kế hoạch năm 2023 của dự án không tính nguồn kế hoạch năm 2022 kéo dài là 4.602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</si>
</sst>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Arial Narrow"/>
      <family val="2"/>
    </font>
    <font>
      <i/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1"/>
  <sheetViews>
    <sheetView showZeros="0" tabSelected="1" zoomScaleNormal="100" workbookViewId="0">
      <selection activeCell="F12" sqref="F12"/>
    </sheetView>
  </sheetViews>
  <sheetFormatPr defaultRowHeight="15" outlineLevelCol="1" x14ac:dyDescent="0.25"/>
  <cols>
    <col min="2" max="2" width="49.140625" customWidth="1"/>
    <col min="3" max="3" width="22" customWidth="1"/>
    <col min="4" max="4" width="9.140625" hidden="1" customWidth="1"/>
    <col min="5" max="5" width="10.85546875" customWidth="1"/>
    <col min="6" max="6" width="13.28515625" customWidth="1"/>
    <col min="7" max="8" width="10.85546875" customWidth="1"/>
    <col min="9" max="26" width="10.85546875" hidden="1" customWidth="1" outlineLevel="1"/>
    <col min="27" max="27" width="10.7109375" customWidth="1" collapsed="1"/>
    <col min="28" max="28" width="10.7109375" customWidth="1"/>
  </cols>
  <sheetData>
    <row r="1" spans="1:31" ht="18.7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31" ht="25.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1" ht="26.2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1" ht="18.75" x14ac:dyDescent="0.25">
      <c r="A4" s="1"/>
      <c r="B4" s="1"/>
      <c r="C4" s="1"/>
      <c r="D4" s="2"/>
      <c r="E4" s="1"/>
      <c r="F4" s="3"/>
      <c r="G4" s="1"/>
      <c r="H4" s="4"/>
      <c r="I4" s="5"/>
      <c r="J4" s="5"/>
      <c r="K4" s="4"/>
      <c r="L4" s="5"/>
      <c r="M4" s="4"/>
      <c r="N4" s="4"/>
      <c r="O4" s="6"/>
      <c r="P4" s="7"/>
      <c r="Q4" s="7"/>
      <c r="R4" s="5"/>
      <c r="S4" s="6"/>
      <c r="T4" s="6"/>
      <c r="U4" s="7"/>
      <c r="V4" s="5"/>
      <c r="W4" s="6"/>
      <c r="X4" s="6"/>
      <c r="Y4" s="7"/>
      <c r="Z4" s="5"/>
      <c r="AA4" s="7"/>
      <c r="AB4" s="32" t="s">
        <v>2</v>
      </c>
      <c r="AC4" s="32"/>
    </row>
    <row r="5" spans="1:31" ht="37.5" customHeight="1" x14ac:dyDescent="0.25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6" t="s">
        <v>8</v>
      </c>
      <c r="G5" s="27"/>
      <c r="H5" s="28"/>
      <c r="I5" s="26" t="s">
        <v>9</v>
      </c>
      <c r="J5" s="28"/>
      <c r="K5" s="26" t="s">
        <v>10</v>
      </c>
      <c r="L5" s="27"/>
      <c r="M5" s="27"/>
      <c r="N5" s="28"/>
      <c r="O5" s="26" t="s">
        <v>11</v>
      </c>
      <c r="P5" s="27"/>
      <c r="Q5" s="27"/>
      <c r="R5" s="28"/>
      <c r="S5" s="26" t="s">
        <v>12</v>
      </c>
      <c r="T5" s="27"/>
      <c r="U5" s="27"/>
      <c r="V5" s="28"/>
      <c r="W5" s="26" t="s">
        <v>13</v>
      </c>
      <c r="X5" s="27"/>
      <c r="Y5" s="27"/>
      <c r="Z5" s="28"/>
      <c r="AA5" s="23" t="s">
        <v>45</v>
      </c>
      <c r="AB5" s="23" t="s">
        <v>44</v>
      </c>
      <c r="AC5" s="23" t="s">
        <v>14</v>
      </c>
    </row>
    <row r="6" spans="1:31" ht="15" customHeight="1" x14ac:dyDescent="0.25">
      <c r="A6" s="25"/>
      <c r="B6" s="25"/>
      <c r="C6" s="25"/>
      <c r="D6" s="25"/>
      <c r="E6" s="25"/>
      <c r="F6" s="23" t="s">
        <v>15</v>
      </c>
      <c r="G6" s="26" t="s">
        <v>16</v>
      </c>
      <c r="H6" s="27"/>
      <c r="I6" s="23" t="s">
        <v>17</v>
      </c>
      <c r="J6" s="23" t="s">
        <v>18</v>
      </c>
      <c r="K6" s="23" t="s">
        <v>17</v>
      </c>
      <c r="L6" s="26" t="s">
        <v>18</v>
      </c>
      <c r="M6" s="27"/>
      <c r="N6" s="28"/>
      <c r="O6" s="23" t="s">
        <v>17</v>
      </c>
      <c r="P6" s="26" t="s">
        <v>18</v>
      </c>
      <c r="Q6" s="27"/>
      <c r="R6" s="28"/>
      <c r="S6" s="23" t="s">
        <v>17</v>
      </c>
      <c r="T6" s="26" t="s">
        <v>18</v>
      </c>
      <c r="U6" s="27"/>
      <c r="V6" s="28"/>
      <c r="W6" s="23" t="s">
        <v>17</v>
      </c>
      <c r="X6" s="26" t="s">
        <v>18</v>
      </c>
      <c r="Y6" s="27"/>
      <c r="Z6" s="28"/>
      <c r="AA6" s="25"/>
      <c r="AB6" s="25"/>
      <c r="AC6" s="25"/>
    </row>
    <row r="7" spans="1:31" x14ac:dyDescent="0.25">
      <c r="A7" s="25"/>
      <c r="B7" s="25"/>
      <c r="C7" s="25"/>
      <c r="D7" s="25"/>
      <c r="E7" s="25"/>
      <c r="F7" s="25"/>
      <c r="G7" s="23" t="s">
        <v>17</v>
      </c>
      <c r="H7" s="23" t="s">
        <v>18</v>
      </c>
      <c r="I7" s="25"/>
      <c r="J7" s="25"/>
      <c r="K7" s="25"/>
      <c r="L7" s="23" t="s">
        <v>19</v>
      </c>
      <c r="M7" s="26" t="s">
        <v>20</v>
      </c>
      <c r="N7" s="28"/>
      <c r="O7" s="25"/>
      <c r="P7" s="23" t="s">
        <v>19</v>
      </c>
      <c r="Q7" s="26" t="s">
        <v>20</v>
      </c>
      <c r="R7" s="28"/>
      <c r="S7" s="25"/>
      <c r="T7" s="23" t="s">
        <v>19</v>
      </c>
      <c r="U7" s="26" t="s">
        <v>20</v>
      </c>
      <c r="V7" s="28"/>
      <c r="W7" s="25"/>
      <c r="X7" s="23" t="s">
        <v>19</v>
      </c>
      <c r="Y7" s="26" t="s">
        <v>20</v>
      </c>
      <c r="Z7" s="28"/>
      <c r="AA7" s="25"/>
      <c r="AB7" s="25"/>
      <c r="AC7" s="25"/>
    </row>
    <row r="8" spans="1:3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3" t="s">
        <v>21</v>
      </c>
      <c r="N8" s="23" t="s">
        <v>22</v>
      </c>
      <c r="O8" s="25"/>
      <c r="P8" s="25"/>
      <c r="Q8" s="23" t="s">
        <v>21</v>
      </c>
      <c r="R8" s="23" t="s">
        <v>22</v>
      </c>
      <c r="S8" s="25"/>
      <c r="T8" s="25"/>
      <c r="U8" s="23" t="s">
        <v>21</v>
      </c>
      <c r="V8" s="23" t="s">
        <v>22</v>
      </c>
      <c r="W8" s="25"/>
      <c r="X8" s="25"/>
      <c r="Y8" s="23" t="s">
        <v>21</v>
      </c>
      <c r="Z8" s="23" t="s">
        <v>22</v>
      </c>
      <c r="AA8" s="25"/>
      <c r="AB8" s="25"/>
      <c r="AC8" s="25"/>
    </row>
    <row r="9" spans="1:3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31" ht="27" customHeight="1" x14ac:dyDescent="0.25">
      <c r="A10" s="8"/>
      <c r="B10" s="8" t="s">
        <v>24</v>
      </c>
      <c r="C10" s="8"/>
      <c r="D10" s="8"/>
      <c r="E10" s="8"/>
      <c r="F10" s="8"/>
      <c r="G10" s="9">
        <f t="shared" ref="G10:AA10" si="0">G11+G16</f>
        <v>60000</v>
      </c>
      <c r="H10" s="9">
        <f t="shared" si="0"/>
        <v>60000</v>
      </c>
      <c r="I10" s="9">
        <f t="shared" si="0"/>
        <v>15219</v>
      </c>
      <c r="J10" s="9">
        <f t="shared" si="0"/>
        <v>15219</v>
      </c>
      <c r="K10" s="9">
        <f t="shared" si="0"/>
        <v>55651</v>
      </c>
      <c r="L10" s="9">
        <f t="shared" si="0"/>
        <v>55651</v>
      </c>
      <c r="M10" s="9">
        <f t="shared" si="0"/>
        <v>0</v>
      </c>
      <c r="N10" s="9">
        <f t="shared" si="0"/>
        <v>0</v>
      </c>
      <c r="O10" s="9">
        <f t="shared" si="0"/>
        <v>33194.428</v>
      </c>
      <c r="P10" s="9">
        <f t="shared" si="0"/>
        <v>33194.428</v>
      </c>
      <c r="Q10" s="9">
        <f t="shared" si="0"/>
        <v>0</v>
      </c>
      <c r="R10" s="9">
        <f t="shared" si="0"/>
        <v>0</v>
      </c>
      <c r="S10" s="9">
        <f t="shared" si="0"/>
        <v>15474.187234000001</v>
      </c>
      <c r="T10" s="9">
        <f t="shared" si="0"/>
        <v>15474.187234000001</v>
      </c>
      <c r="U10" s="9">
        <f t="shared" si="0"/>
        <v>0</v>
      </c>
      <c r="V10" s="9">
        <f t="shared" si="0"/>
        <v>0</v>
      </c>
      <c r="W10" s="9">
        <f t="shared" si="0"/>
        <v>8982.240765999999</v>
      </c>
      <c r="X10" s="9">
        <f t="shared" si="0"/>
        <v>8982.240765999999</v>
      </c>
      <c r="Y10" s="9">
        <f t="shared" si="0"/>
        <v>0</v>
      </c>
      <c r="Z10" s="9">
        <f t="shared" si="0"/>
        <v>0</v>
      </c>
      <c r="AA10" s="9">
        <f t="shared" si="0"/>
        <v>8738</v>
      </c>
      <c r="AB10" s="9">
        <f>AB11+AB16</f>
        <v>19195</v>
      </c>
      <c r="AC10" s="10"/>
    </row>
    <row r="11" spans="1:31" ht="30" customHeight="1" x14ac:dyDescent="0.25">
      <c r="A11" s="11" t="s">
        <v>23</v>
      </c>
      <c r="B11" s="11" t="s">
        <v>29</v>
      </c>
      <c r="C11" s="11"/>
      <c r="D11" s="11"/>
      <c r="E11" s="11"/>
      <c r="F11" s="11"/>
      <c r="G11" s="12">
        <f>SUM(G12:G15)</f>
        <v>0</v>
      </c>
      <c r="H11" s="12">
        <f t="shared" ref="H11:AB11" si="1">SUM(H12:H15)</f>
        <v>0</v>
      </c>
      <c r="I11" s="12">
        <f t="shared" si="1"/>
        <v>0</v>
      </c>
      <c r="J11" s="12">
        <f t="shared" si="1"/>
        <v>0</v>
      </c>
      <c r="K11" s="12">
        <f t="shared" si="1"/>
        <v>16870</v>
      </c>
      <c r="L11" s="12">
        <f t="shared" si="1"/>
        <v>16870</v>
      </c>
      <c r="M11" s="12">
        <f t="shared" si="1"/>
        <v>0</v>
      </c>
      <c r="N11" s="12">
        <f t="shared" si="1"/>
        <v>0</v>
      </c>
      <c r="O11" s="12">
        <f t="shared" si="1"/>
        <v>11810</v>
      </c>
      <c r="P11" s="12">
        <f t="shared" si="1"/>
        <v>11810</v>
      </c>
      <c r="Q11" s="12">
        <f t="shared" si="1"/>
        <v>0</v>
      </c>
      <c r="R11" s="12">
        <f t="shared" si="1"/>
        <v>0</v>
      </c>
      <c r="S11" s="12">
        <f t="shared" si="1"/>
        <v>3380</v>
      </c>
      <c r="T11" s="12">
        <f t="shared" si="1"/>
        <v>3380</v>
      </c>
      <c r="U11" s="12">
        <f t="shared" si="1"/>
        <v>0</v>
      </c>
      <c r="V11" s="12">
        <f t="shared" si="1"/>
        <v>0</v>
      </c>
      <c r="W11" s="12">
        <f t="shared" si="1"/>
        <v>4380</v>
      </c>
      <c r="X11" s="12">
        <f t="shared" si="1"/>
        <v>4380</v>
      </c>
      <c r="Y11" s="12">
        <f t="shared" si="1"/>
        <v>0</v>
      </c>
      <c r="Z11" s="12">
        <f t="shared" si="1"/>
        <v>0</v>
      </c>
      <c r="AA11" s="12">
        <f t="shared" si="1"/>
        <v>4050</v>
      </c>
      <c r="AB11" s="12">
        <f t="shared" si="1"/>
        <v>4956</v>
      </c>
      <c r="AC11" s="13"/>
    </row>
    <row r="12" spans="1:31" ht="27" customHeight="1" x14ac:dyDescent="0.25">
      <c r="A12" s="20">
        <v>1</v>
      </c>
      <c r="B12" s="22" t="s">
        <v>30</v>
      </c>
      <c r="C12" s="20" t="s">
        <v>31</v>
      </c>
      <c r="D12" s="20"/>
      <c r="E12" s="20" t="s">
        <v>32</v>
      </c>
      <c r="F12" s="20"/>
      <c r="G12" s="20"/>
      <c r="H12" s="20"/>
      <c r="I12" s="20"/>
      <c r="J12" s="20"/>
      <c r="K12" s="21">
        <v>3350</v>
      </c>
      <c r="L12" s="21">
        <v>3350</v>
      </c>
      <c r="M12" s="21"/>
      <c r="N12" s="21"/>
      <c r="O12" s="21">
        <f t="shared" ref="O12:O15" si="2">S12+W12+AA12</f>
        <v>2680</v>
      </c>
      <c r="P12" s="21">
        <f t="shared" ref="P12:P15" si="3">T12+X12+AA12</f>
        <v>2680</v>
      </c>
      <c r="Q12" s="21"/>
      <c r="R12" s="21"/>
      <c r="S12" s="21">
        <v>670</v>
      </c>
      <c r="T12" s="21">
        <v>670</v>
      </c>
      <c r="U12" s="21"/>
      <c r="V12" s="21"/>
      <c r="W12" s="21">
        <v>670</v>
      </c>
      <c r="X12" s="21">
        <v>670</v>
      </c>
      <c r="Y12" s="21"/>
      <c r="Z12" s="21"/>
      <c r="AA12" s="21">
        <v>1340</v>
      </c>
      <c r="AB12" s="21">
        <v>670</v>
      </c>
      <c r="AC12" s="21"/>
      <c r="AD12" s="14"/>
      <c r="AE12" s="14"/>
    </row>
    <row r="13" spans="1:31" ht="27" customHeight="1" x14ac:dyDescent="0.25">
      <c r="A13" s="20">
        <v>2</v>
      </c>
      <c r="B13" s="22" t="s">
        <v>33</v>
      </c>
      <c r="C13" s="20" t="s">
        <v>34</v>
      </c>
      <c r="D13" s="20"/>
      <c r="E13" s="20" t="s">
        <v>35</v>
      </c>
      <c r="F13" s="20"/>
      <c r="G13" s="20"/>
      <c r="H13" s="20"/>
      <c r="I13" s="20"/>
      <c r="J13" s="20"/>
      <c r="K13" s="21">
        <v>4590</v>
      </c>
      <c r="L13" s="21">
        <v>4590</v>
      </c>
      <c r="M13" s="21"/>
      <c r="N13" s="21"/>
      <c r="O13" s="21">
        <f t="shared" si="2"/>
        <v>3760</v>
      </c>
      <c r="P13" s="21">
        <f t="shared" si="3"/>
        <v>3760</v>
      </c>
      <c r="Q13" s="21"/>
      <c r="R13" s="21"/>
      <c r="S13" s="21">
        <v>920</v>
      </c>
      <c r="T13" s="21">
        <v>920</v>
      </c>
      <c r="U13" s="21"/>
      <c r="V13" s="21"/>
      <c r="W13" s="21">
        <v>1920</v>
      </c>
      <c r="X13" s="21">
        <v>1920</v>
      </c>
      <c r="Y13" s="21"/>
      <c r="Z13" s="21"/>
      <c r="AA13" s="21">
        <v>920</v>
      </c>
      <c r="AB13" s="21">
        <v>830</v>
      </c>
      <c r="AC13" s="21"/>
      <c r="AD13" s="14"/>
    </row>
    <row r="14" spans="1:31" ht="27" customHeight="1" x14ac:dyDescent="0.25">
      <c r="A14" s="20">
        <v>3</v>
      </c>
      <c r="B14" s="22" t="s">
        <v>36</v>
      </c>
      <c r="C14" s="20" t="s">
        <v>37</v>
      </c>
      <c r="D14" s="20"/>
      <c r="E14" s="20" t="s">
        <v>38</v>
      </c>
      <c r="F14" s="20"/>
      <c r="G14" s="20"/>
      <c r="H14" s="20"/>
      <c r="I14" s="20"/>
      <c r="J14" s="20"/>
      <c r="K14" s="21">
        <v>3845</v>
      </c>
      <c r="L14" s="21">
        <v>3845</v>
      </c>
      <c r="M14" s="21"/>
      <c r="N14" s="21"/>
      <c r="O14" s="21">
        <f t="shared" si="2"/>
        <v>2310</v>
      </c>
      <c r="P14" s="21">
        <f t="shared" si="3"/>
        <v>2310</v>
      </c>
      <c r="Q14" s="21"/>
      <c r="R14" s="21"/>
      <c r="S14" s="21">
        <v>770</v>
      </c>
      <c r="T14" s="21">
        <v>770</v>
      </c>
      <c r="U14" s="21"/>
      <c r="V14" s="21"/>
      <c r="W14" s="21">
        <v>770</v>
      </c>
      <c r="X14" s="21">
        <v>770</v>
      </c>
      <c r="Y14" s="21"/>
      <c r="Z14" s="21"/>
      <c r="AA14" s="21">
        <v>770</v>
      </c>
      <c r="AB14" s="21">
        <v>1535</v>
      </c>
      <c r="AC14" s="21"/>
      <c r="AD14" s="14"/>
    </row>
    <row r="15" spans="1:31" ht="27" customHeight="1" x14ac:dyDescent="0.25">
      <c r="A15" s="20">
        <v>4</v>
      </c>
      <c r="B15" s="22" t="s">
        <v>39</v>
      </c>
      <c r="C15" s="20" t="s">
        <v>40</v>
      </c>
      <c r="D15" s="20"/>
      <c r="E15" s="20" t="s">
        <v>41</v>
      </c>
      <c r="F15" s="20"/>
      <c r="G15" s="20"/>
      <c r="H15" s="20"/>
      <c r="I15" s="20"/>
      <c r="J15" s="20"/>
      <c r="K15" s="21">
        <v>5085</v>
      </c>
      <c r="L15" s="21">
        <v>5085</v>
      </c>
      <c r="M15" s="21"/>
      <c r="N15" s="21"/>
      <c r="O15" s="21">
        <f t="shared" si="2"/>
        <v>3060</v>
      </c>
      <c r="P15" s="21">
        <f t="shared" si="3"/>
        <v>3060</v>
      </c>
      <c r="Q15" s="21"/>
      <c r="R15" s="21"/>
      <c r="S15" s="21">
        <v>1020</v>
      </c>
      <c r="T15" s="21">
        <v>1020</v>
      </c>
      <c r="U15" s="21"/>
      <c r="V15" s="21"/>
      <c r="W15" s="21">
        <v>1020</v>
      </c>
      <c r="X15" s="21">
        <v>1020</v>
      </c>
      <c r="Y15" s="21"/>
      <c r="Z15" s="21"/>
      <c r="AA15" s="21">
        <v>1020</v>
      </c>
      <c r="AB15" s="21">
        <v>1921</v>
      </c>
      <c r="AC15" s="21"/>
      <c r="AD15" s="14"/>
    </row>
    <row r="16" spans="1:31" ht="27" customHeight="1" x14ac:dyDescent="0.25">
      <c r="A16" s="11" t="s">
        <v>43</v>
      </c>
      <c r="B16" s="11" t="s">
        <v>42</v>
      </c>
      <c r="C16" s="11"/>
      <c r="D16" s="11"/>
      <c r="E16" s="11"/>
      <c r="F16" s="11"/>
      <c r="G16" s="12">
        <f t="shared" ref="G16:AA16" si="4">G17</f>
        <v>60000</v>
      </c>
      <c r="H16" s="12">
        <f t="shared" si="4"/>
        <v>60000</v>
      </c>
      <c r="I16" s="12">
        <f t="shared" si="4"/>
        <v>15219</v>
      </c>
      <c r="J16" s="12">
        <f t="shared" si="4"/>
        <v>15219</v>
      </c>
      <c r="K16" s="12">
        <f t="shared" si="4"/>
        <v>38781</v>
      </c>
      <c r="L16" s="12">
        <f t="shared" si="4"/>
        <v>38781</v>
      </c>
      <c r="M16" s="12">
        <f t="shared" si="4"/>
        <v>0</v>
      </c>
      <c r="N16" s="12">
        <f t="shared" si="4"/>
        <v>0</v>
      </c>
      <c r="O16" s="12">
        <f t="shared" si="4"/>
        <v>21384.428</v>
      </c>
      <c r="P16" s="12">
        <f t="shared" si="4"/>
        <v>21384.428</v>
      </c>
      <c r="Q16" s="12">
        <f t="shared" si="4"/>
        <v>0</v>
      </c>
      <c r="R16" s="12">
        <f t="shared" si="4"/>
        <v>0</v>
      </c>
      <c r="S16" s="12">
        <f t="shared" si="4"/>
        <v>12094.187234000001</v>
      </c>
      <c r="T16" s="12">
        <f t="shared" si="4"/>
        <v>12094.187234000001</v>
      </c>
      <c r="U16" s="12">
        <f t="shared" si="4"/>
        <v>0</v>
      </c>
      <c r="V16" s="12">
        <f t="shared" si="4"/>
        <v>0</v>
      </c>
      <c r="W16" s="12">
        <f t="shared" si="4"/>
        <v>4602.2407659999999</v>
      </c>
      <c r="X16" s="12">
        <f t="shared" si="4"/>
        <v>4602.2407659999999</v>
      </c>
      <c r="Y16" s="12">
        <f t="shared" si="4"/>
        <v>0</v>
      </c>
      <c r="Z16" s="12">
        <f t="shared" si="4"/>
        <v>0</v>
      </c>
      <c r="AA16" s="12">
        <f t="shared" si="4"/>
        <v>4688</v>
      </c>
      <c r="AB16" s="12">
        <f>AB17</f>
        <v>14239</v>
      </c>
      <c r="AC16" s="13"/>
    </row>
    <row r="17" spans="1:29" ht="30" customHeight="1" x14ac:dyDescent="0.25">
      <c r="A17" s="15">
        <v>1</v>
      </c>
      <c r="B17" s="16" t="s">
        <v>26</v>
      </c>
      <c r="C17" s="15" t="s">
        <v>47</v>
      </c>
      <c r="D17" s="15">
        <v>7814362</v>
      </c>
      <c r="E17" s="15" t="s">
        <v>27</v>
      </c>
      <c r="F17" s="17" t="s">
        <v>28</v>
      </c>
      <c r="G17" s="18">
        <v>60000</v>
      </c>
      <c r="H17" s="18">
        <v>60000</v>
      </c>
      <c r="I17" s="18">
        <v>15219</v>
      </c>
      <c r="J17" s="18">
        <v>15219</v>
      </c>
      <c r="K17" s="18">
        <v>38781</v>
      </c>
      <c r="L17" s="18">
        <v>38781</v>
      </c>
      <c r="M17" s="18"/>
      <c r="N17" s="18"/>
      <c r="O17" s="18">
        <f>S17+W17+AA17</f>
        <v>21384.428</v>
      </c>
      <c r="P17" s="18">
        <f>T17+X17+AA17</f>
        <v>21384.428</v>
      </c>
      <c r="Q17" s="18"/>
      <c r="R17" s="18"/>
      <c r="S17" s="18">
        <v>12094.187234000001</v>
      </c>
      <c r="T17" s="18">
        <v>12094.187234000001</v>
      </c>
      <c r="U17" s="18"/>
      <c r="V17" s="18"/>
      <c r="W17" s="18">
        <v>4602.2407659999999</v>
      </c>
      <c r="X17" s="18">
        <v>4602.2407659999999</v>
      </c>
      <c r="Y17" s="18"/>
      <c r="Z17" s="18"/>
      <c r="AA17" s="18">
        <v>4688</v>
      </c>
      <c r="AB17" s="18">
        <v>14239</v>
      </c>
      <c r="AC17" s="17" t="s">
        <v>46</v>
      </c>
    </row>
    <row r="18" spans="1:29" ht="24.75" customHeight="1" x14ac:dyDescent="0.25">
      <c r="A18" s="19"/>
      <c r="B18" s="19" t="s">
        <v>48</v>
      </c>
    </row>
    <row r="20" spans="1:29" x14ac:dyDescent="0.25">
      <c r="J20" s="14"/>
    </row>
    <row r="21" spans="1:29" x14ac:dyDescent="0.25">
      <c r="J21" s="14"/>
      <c r="M21" s="14"/>
    </row>
  </sheetData>
  <mergeCells count="48">
    <mergeCell ref="A1:AC1"/>
    <mergeCell ref="A2:AC2"/>
    <mergeCell ref="A3:AC3"/>
    <mergeCell ref="AB4:AC4"/>
    <mergeCell ref="A5:A9"/>
    <mergeCell ref="B5:B9"/>
    <mergeCell ref="C5:C9"/>
    <mergeCell ref="D5:D9"/>
    <mergeCell ref="E5:E9"/>
    <mergeCell ref="T6:V6"/>
    <mergeCell ref="F5:H5"/>
    <mergeCell ref="AB5:AB9"/>
    <mergeCell ref="AC5:AC9"/>
    <mergeCell ref="F6:F9"/>
    <mergeCell ref="G6:H6"/>
    <mergeCell ref="I6:I9"/>
    <mergeCell ref="J6:J9"/>
    <mergeCell ref="K6:K9"/>
    <mergeCell ref="L6:N6"/>
    <mergeCell ref="I5:J5"/>
    <mergeCell ref="K5:N5"/>
    <mergeCell ref="O5:R5"/>
    <mergeCell ref="S5:V5"/>
    <mergeCell ref="W5:Z5"/>
    <mergeCell ref="AA5:AA9"/>
    <mergeCell ref="G7:G9"/>
    <mergeCell ref="H7:H9"/>
    <mergeCell ref="L7:L9"/>
    <mergeCell ref="M7:N7"/>
    <mergeCell ref="P7:P9"/>
    <mergeCell ref="O6:O9"/>
    <mergeCell ref="P6:R6"/>
    <mergeCell ref="X7:X9"/>
    <mergeCell ref="Y7:Z7"/>
    <mergeCell ref="M8:M9"/>
    <mergeCell ref="N8:N9"/>
    <mergeCell ref="Q8:Q9"/>
    <mergeCell ref="R8:R9"/>
    <mergeCell ref="U8:U9"/>
    <mergeCell ref="V8:V9"/>
    <mergeCell ref="Y8:Y9"/>
    <mergeCell ref="Z8:Z9"/>
    <mergeCell ref="W6:W9"/>
    <mergeCell ref="X6:Z6"/>
    <mergeCell ref="Q7:R7"/>
    <mergeCell ref="T7:T9"/>
    <mergeCell ref="U7:V7"/>
    <mergeCell ref="S6:S9"/>
  </mergeCells>
  <pageMargins left="0.78740157480314965" right="0.59055118110236227" top="0.7874015748031496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Nguyen Toan</cp:lastModifiedBy>
  <cp:lastPrinted>2023-11-23T10:30:51Z</cp:lastPrinted>
  <dcterms:created xsi:type="dcterms:W3CDTF">2023-10-30T21:28:10Z</dcterms:created>
  <dcterms:modified xsi:type="dcterms:W3CDTF">2023-11-23T10:31:04Z</dcterms:modified>
</cp:coreProperties>
</file>