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E:\TAI LIEU HOP UBTVQH KHOA XV\Phien 36\Chat van\Tai lieu phien chat van\"/>
    </mc:Choice>
  </mc:AlternateContent>
  <bookViews>
    <workbookView xWindow="0" yWindow="0" windowWidth="24000" windowHeight="9510"/>
  </bookViews>
  <sheets>
    <sheet name="TCDBN" sheetId="4" r:id="rId1"/>
  </sheets>
  <definedNames>
    <definedName name="_xlnm.Print_Area" localSheetId="0">TCDBN!$A$1:$K$29</definedName>
    <definedName name="_xlnm.Print_Titles" localSheetId="0">TCDBN!$5:$7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4" l="1"/>
  <c r="D8" i="4"/>
  <c r="E8" i="4"/>
  <c r="F8" i="4"/>
  <c r="G8" i="4"/>
  <c r="J29" i="4"/>
  <c r="I29" i="4"/>
  <c r="H29" i="4"/>
  <c r="L7" i="4"/>
  <c r="J28" i="4"/>
  <c r="I28" i="4"/>
  <c r="H28" i="4"/>
  <c r="J26" i="4"/>
  <c r="I26" i="4"/>
  <c r="H26" i="4"/>
  <c r="J24" i="4"/>
  <c r="I24" i="4"/>
  <c r="H24" i="4"/>
  <c r="J16" i="4"/>
  <c r="I16" i="4"/>
  <c r="H16" i="4"/>
  <c r="J15" i="4"/>
  <c r="I15" i="4"/>
  <c r="H15" i="4"/>
  <c r="J14" i="4"/>
  <c r="I14" i="4"/>
  <c r="H14" i="4"/>
  <c r="J11" i="4"/>
  <c r="I11" i="4"/>
  <c r="H11" i="4"/>
  <c r="J27" i="4"/>
  <c r="I27" i="4"/>
  <c r="H27" i="4"/>
  <c r="J23" i="4"/>
  <c r="I23" i="4"/>
  <c r="H23" i="4"/>
  <c r="J20" i="4"/>
  <c r="I20" i="4"/>
  <c r="H20" i="4"/>
  <c r="J19" i="4"/>
  <c r="I19" i="4"/>
  <c r="H19" i="4"/>
  <c r="J17" i="4"/>
  <c r="I17" i="4"/>
  <c r="H17" i="4"/>
  <c r="J13" i="4"/>
  <c r="I13" i="4"/>
  <c r="H13" i="4"/>
  <c r="J9" i="4"/>
  <c r="I9" i="4"/>
  <c r="H9" i="4"/>
  <c r="J25" i="4"/>
  <c r="I25" i="4"/>
  <c r="H25" i="4"/>
  <c r="J22" i="4"/>
  <c r="I22" i="4"/>
  <c r="H22" i="4"/>
  <c r="J21" i="4"/>
  <c r="I21" i="4"/>
  <c r="H21" i="4"/>
  <c r="J18" i="4"/>
  <c r="I18" i="4"/>
  <c r="H18" i="4"/>
  <c r="J12" i="4"/>
  <c r="I12" i="4"/>
  <c r="H12" i="4"/>
  <c r="J10" i="4"/>
  <c r="I10" i="4"/>
  <c r="H10" i="4"/>
  <c r="I8" i="4" l="1"/>
  <c r="H8" i="4"/>
  <c r="J8" i="4"/>
</calcChain>
</file>

<file path=xl/sharedStrings.xml><?xml version="1.0" encoding="utf-8"?>
<sst xmlns="http://schemas.openxmlformats.org/spreadsheetml/2006/main" count="50" uniqueCount="50">
  <si>
    <t>Đơn vị báo cáo</t>
  </si>
  <si>
    <t>Ghi chú</t>
  </si>
  <si>
    <t>Số lượt công dân được tiếp</t>
  </si>
  <si>
    <t>Số ngày tiếp định kỳ theo quy định</t>
  </si>
  <si>
    <t>Tỷ lệ</t>
  </si>
  <si>
    <t>Tỷ lệ tiếp trực tiếp so với quy định</t>
  </si>
  <si>
    <t>KẾT QUẢ TIẾP CÔNG DÂN ĐỊNH KỲ CỦA BỘ TRƯỞNG/ THỦ TRƯỞNG CƠ QUAN NGANG BỘ</t>
  </si>
  <si>
    <t>8 = 4/6</t>
  </si>
  <si>
    <t>9 = 2/6</t>
  </si>
  <si>
    <t>Số ngày (kỳ) trực tiếp TCD</t>
  </si>
  <si>
    <t>Số ngày ủy quyền TCD</t>
  </si>
  <si>
    <t>7 = 4/2</t>
  </si>
  <si>
    <t>Tỷ lệ trực tiếp tiếp trên tổng số đã tiếp</t>
  </si>
  <si>
    <t xml:space="preserve">Tổng số ngày (kỳ) TCD </t>
  </si>
  <si>
    <t>Tỷ lệ tổng số đã tiếp so với quy định</t>
  </si>
  <si>
    <t>A</t>
  </si>
  <si>
    <t>Bộ Công thương</t>
  </si>
  <si>
    <t>Bộ Giao thông vận tải</t>
  </si>
  <si>
    <t>Bộ Nông nghiệp, Phát triển nông thôn</t>
  </si>
  <si>
    <t>Bộ Tài nguyên và Môi trường</t>
  </si>
  <si>
    <t>Bộ Thông tin và Truyền thông</t>
  </si>
  <si>
    <t>Bộ Xây dựng</t>
  </si>
  <si>
    <t>Bộ Công an</t>
  </si>
  <si>
    <t>Bộ Kế hoạch Đầu tư</t>
  </si>
  <si>
    <t>Bộ Nội vụ</t>
  </si>
  <si>
    <t>Bộ Quốc phòng</t>
  </si>
  <si>
    <t>Bộ Tài chính</t>
  </si>
  <si>
    <t>Bộ Tư pháp</t>
  </si>
  <si>
    <t>Ngân hàng nhà nước</t>
  </si>
  <si>
    <t>Bộ Giáo dục và Đào tạo</t>
  </si>
  <si>
    <t>Bộ Khoa học và Công nghệ</t>
  </si>
  <si>
    <t xml:space="preserve">Bộ Lao động, Thương binh, Xã hội </t>
  </si>
  <si>
    <t>Bộ Ngoại giao</t>
  </si>
  <si>
    <t>Bộ Văn hóa - Thể thao và Du lịch</t>
  </si>
  <si>
    <t>Bộ Y tế</t>
  </si>
  <si>
    <t>Ủy ban dân tộc</t>
  </si>
  <si>
    <t>Lãnh đạo Bộ đã trực tiếp công dân 18 kỳ, đầy đủ số ngày theo quy định, trong đó có 12 lượt công dân đến đề nghị tiếp và đã được lãnh đạo Bộ tiếp định kỳ, các kỳ khác lãnh đạo Bộ trực nhưng không có công dân đến đề nghị tiếp. 
Bộ trưởng trực tiếp tiếp 10 kỳ, ủy quyền Thứ trưởng tiếp 08 kỳ vì lý do họp Quốc hội, công tác nước ngoài,... và sau khi công dân được Thứ trưởng tiếp, hướng dẫn, công dân đã đồng ý.</t>
  </si>
  <si>
    <t>- Tháng 12/2022; tháng 2, 3, 5, 6,7, 9, 10, 11/2023 và tháng 2/2024  Lãnh đạo Bộ có trực để tiếp công dân nhưng công dân không đến 
- Tháng 10, 11/2022, tháng 1, 4, 8, 12/2023 và tháng 1, 3/2024 có một số công dân, đoàn công dân đông người đến Bộ Tài chính vào ngày tiếp dân của Bộ trưởng, đề nghị với 02 nhóm vấn đề chính là:
+ Nhóm vấn đề thứ nhất: Đề nghị Bộ Tài chính can thiệp, hỗ trợ thanh toán tiền do Cơ quan Cảnh sát Điều tra đã thu hồi được của một số tập đoàn (Tân Hoàng Minh, Vạn Thịnh Phát, FLC ...) đã bị khởi tố vụ án, khởi tố bị can, bắt tạm giam một số lãnh đạo. 
+ Nhóm vấn đề thứ hai: Đề nghị Bộ Tài chính can thiệp, hỗ trợ để được thanh toán tiền gửi tiết kiệm tại ngân hàng nhưng bị cán bộ ngân hàng tư vấn thành hợp đồng mua bảo hiểm nhân thọ. Sau khi được Thanh tra Bộ và Cục Quản lý giám sát bảo hiểm tiếp và giải thích, công dân không đề nghị được gặp Bộ trưởng</t>
  </si>
  <si>
    <t>Trong ngày tiếp công dân định kỳ hằng tháng của Bộ trưởng không có công dân nào đến</t>
  </si>
  <si>
    <t>Trong thời gian qua số lượng công dân đến địa điểm tiếp công dân tại Trụ sở cơ quan Uỷ ban Dân tộc không nhiều và không trùng với lịch tiếp công dân của Bộ trưởng, Chủ nhiệm Uỷ ban; đồng thời cũng không phát sinh các trường hợp liên quan đến việc tiếp công dân đột xuất theo quy định</t>
  </si>
  <si>
    <t>Vì lý do khách quan nên Bộ trưởng chưa tiếp công dân đầy đủ các kỳ theo quy định nhưng đã ủy quyền cho Thứ trưởng tiếp công dân</t>
  </si>
  <si>
    <t>2 = 4+5</t>
  </si>
  <si>
    <t>Tại Bộ TTTT, Bộ trưởng trực tiếp tiếp công dân 03 buổi theo quy định 1 ngày trong tháng; Do các tháng trong kỳ báo cáo, không có công dân đến đề nghị tiếp.</t>
  </si>
  <si>
    <t>Trong các tháng trong kỳ báo cáo, không có công dân đến đề nghị tiếp.</t>
  </si>
  <si>
    <t>Số ngày Bộ trưởng uỷ quyền cho Thứ trưởng tiếp công dân: 08 ngày (do trùng lịch kỳ họp Quốc hội: 04 ngày, trùng lịch họp Chính phủ: 04 ngày)</t>
  </si>
  <si>
    <t>Thanh tra Chính phủ</t>
  </si>
  <si>
    <t>CÁC BỘ, CƠ QUAN NGANG BỘ</t>
  </si>
  <si>
    <t>BC chưa có số liệu về Thủ trưởng TCD</t>
  </si>
  <si>
    <t>Phụ lục 1</t>
  </si>
  <si>
    <t>(Kèm theo Báo cáo số 288/BC-CP ngày 27 tháng 5 năm 2024  của Chính phủ)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</si>
</sst>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9"/>
      <name val="Times New Roman"/>
      <family val="1"/>
    </font>
    <font>
      <sz val="11"/>
      <color theme="1"/>
      <name val="Calibri"/>
      <family val="2"/>
      <charset val="163"/>
      <scheme val="minor"/>
    </font>
    <font>
      <b/>
      <i/>
      <sz val="12"/>
      <color theme="1"/>
      <name val="Times New Roman"/>
      <family val="1"/>
    </font>
    <font>
      <b/>
      <sz val="12"/>
      <color theme="1"/>
      <name val="Times New Roman"/>
      <family val="1"/>
    </font>
    <font>
      <sz val="12"/>
      <color theme="1"/>
      <name val="Times New Roman"/>
      <family val="1"/>
    </font>
    <font>
      <b/>
      <sz val="16"/>
      <name val="Times New Roman"/>
      <family val="1"/>
    </font>
    <font>
      <sz val="14"/>
      <color theme="1"/>
      <name val="Times New Roman"/>
      <family val="1"/>
    </font>
    <font>
      <b/>
      <sz val="14"/>
      <name val="Times New Roman"/>
      <family val="1"/>
    </font>
    <font>
      <i/>
      <sz val="16"/>
      <name val="Times New Roman"/>
      <family val="1"/>
    </font>
    <font>
      <i/>
      <sz val="14"/>
      <name val="Times New Roman"/>
      <family val="1"/>
    </font>
    <font>
      <sz val="11"/>
      <color theme="1"/>
      <name val="Times New Roman"/>
      <family val="1"/>
    </font>
    <font>
      <i/>
      <sz val="9"/>
      <name val="Times New Roman"/>
      <family val="1"/>
    </font>
    <font>
      <i/>
      <sz val="12"/>
      <color theme="1"/>
      <name val="Times New Roman"/>
      <family val="1"/>
    </font>
    <font>
      <b/>
      <sz val="9"/>
      <name val="Times New Roman"/>
      <family val="1"/>
    </font>
    <font>
      <b/>
      <sz val="9"/>
      <name val="Arial"/>
      <family val="2"/>
    </font>
    <font>
      <sz val="9"/>
      <name val="Arial"/>
      <family val="2"/>
      <charset val="163"/>
    </font>
  </fonts>
  <fills count="3">
    <fill>
      <patternFill patternType="none"/>
    </fill>
    <fill>
      <patternFill patternType="gray125"/>
    </fill>
    <fill>
      <patternFill patternType="solid">
        <fgColor theme="9"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2" fillId="0" borderId="0"/>
  </cellStyleXfs>
  <cellXfs count="54">
    <xf numFmtId="0" fontId="0" fillId="0" borderId="0" xfId="0"/>
    <xf numFmtId="49" fontId="3" fillId="0" borderId="0" xfId="1" applyNumberFormat="1" applyFont="1"/>
    <xf numFmtId="1" fontId="4" fillId="0" borderId="0" xfId="1" applyNumberFormat="1" applyFont="1" applyAlignment="1">
      <alignment horizontal="center"/>
    </xf>
    <xf numFmtId="49" fontId="4" fillId="0" borderId="0" xfId="1" applyNumberFormat="1" applyFont="1" applyAlignment="1">
      <alignment horizontal="center"/>
    </xf>
    <xf numFmtId="0" fontId="5" fillId="0" borderId="0" xfId="1" applyFont="1"/>
    <xf numFmtId="0" fontId="7" fillId="0" borderId="0" xfId="0" applyFont="1"/>
    <xf numFmtId="0" fontId="8" fillId="0" borderId="0" xfId="0" applyFont="1"/>
    <xf numFmtId="0" fontId="8" fillId="0" borderId="0" xfId="0" applyFont="1" applyAlignment="1">
      <alignment vertical="center"/>
    </xf>
    <xf numFmtId="0" fontId="10" fillId="0" borderId="0" xfId="0" applyFont="1" applyAlignment="1">
      <alignment vertical="center"/>
    </xf>
    <xf numFmtId="0" fontId="11" fillId="0" borderId="0" xfId="0" applyFont="1"/>
    <xf numFmtId="0" fontId="12" fillId="0" borderId="0" xfId="0" applyFont="1" applyAlignment="1">
      <alignment horizontal="center" vertical="center"/>
    </xf>
    <xf numFmtId="49" fontId="5" fillId="0" borderId="0" xfId="0" quotePrefix="1" applyNumberFormat="1" applyFont="1"/>
    <xf numFmtId="0" fontId="5" fillId="0" borderId="0" xfId="0" applyFont="1"/>
    <xf numFmtId="0" fontId="4" fillId="0" borderId="0" xfId="0" applyFont="1" applyAlignment="1">
      <alignment horizontal="center"/>
    </xf>
    <xf numFmtId="49" fontId="6" fillId="0" borderId="0" xfId="0" applyNumberFormat="1" applyFont="1" applyAlignment="1">
      <alignment vertical="center"/>
    </xf>
    <xf numFmtId="49" fontId="11" fillId="0" borderId="0" xfId="0" applyNumberFormat="1" applyFont="1"/>
    <xf numFmtId="2" fontId="6" fillId="0" borderId="0" xfId="0" applyNumberFormat="1" applyFont="1" applyAlignment="1">
      <alignment vertical="center"/>
    </xf>
    <xf numFmtId="2" fontId="4" fillId="0" borderId="0" xfId="1" applyNumberFormat="1" applyFont="1" applyAlignment="1">
      <alignment horizontal="center"/>
    </xf>
    <xf numFmtId="2" fontId="11" fillId="0" borderId="0" xfId="0" applyNumberFormat="1" applyFont="1"/>
    <xf numFmtId="2" fontId="4"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3" fontId="15" fillId="2" borderId="1" xfId="0" applyNumberFormat="1" applyFont="1" applyFill="1" applyBorder="1" applyAlignment="1">
      <alignment horizontal="center" vertical="center"/>
    </xf>
    <xf numFmtId="3" fontId="16" fillId="0" borderId="7" xfId="0" applyNumberFormat="1" applyFont="1" applyBorder="1" applyAlignment="1">
      <alignment horizontal="right" vertical="center"/>
    </xf>
    <xf numFmtId="9" fontId="15" fillId="2" borderId="1" xfId="0" applyNumberFormat="1" applyFont="1" applyFill="1" applyBorder="1" applyAlignment="1">
      <alignment horizontal="center" vertical="center"/>
    </xf>
    <xf numFmtId="9" fontId="16" fillId="0" borderId="7" xfId="0" applyNumberFormat="1" applyFont="1" applyBorder="1" applyAlignment="1">
      <alignment horizontal="right" vertical="center"/>
    </xf>
    <xf numFmtId="0" fontId="1" fillId="0" borderId="8" xfId="0" applyFont="1" applyBorder="1" applyAlignment="1">
      <alignment horizontal="center" vertical="center"/>
    </xf>
    <xf numFmtId="0" fontId="1" fillId="0" borderId="8" xfId="0" applyFont="1" applyBorder="1" applyAlignment="1">
      <alignment vertical="center"/>
    </xf>
    <xf numFmtId="9" fontId="16" fillId="0" borderId="8" xfId="0" applyNumberFormat="1" applyFont="1" applyBorder="1" applyAlignment="1">
      <alignment horizontal="right" vertical="center"/>
    </xf>
    <xf numFmtId="3" fontId="16" fillId="0" borderId="6" xfId="0" applyNumberFormat="1" applyFont="1" applyBorder="1" applyAlignment="1">
      <alignment horizontal="right" vertical="center"/>
    </xf>
    <xf numFmtId="9" fontId="16" fillId="0" borderId="6" xfId="0" applyNumberFormat="1" applyFont="1" applyBorder="1" applyAlignment="1">
      <alignment horizontal="right" vertical="center"/>
    </xf>
    <xf numFmtId="0" fontId="1" fillId="0" borderId="7" xfId="0" applyFont="1" applyBorder="1" applyAlignment="1">
      <alignment horizontal="center" vertical="center"/>
    </xf>
    <xf numFmtId="3" fontId="16" fillId="0" borderId="8" xfId="0" applyNumberFormat="1" applyFont="1" applyBorder="1" applyAlignment="1">
      <alignment horizontal="justify" vertical="center" wrapText="1"/>
    </xf>
    <xf numFmtId="3" fontId="16" fillId="0" borderId="6" xfId="0" applyNumberFormat="1" applyFont="1" applyBorder="1" applyAlignment="1">
      <alignment horizontal="justify" vertical="center" wrapText="1"/>
    </xf>
    <xf numFmtId="3" fontId="16" fillId="0" borderId="6" xfId="0" quotePrefix="1" applyNumberFormat="1" applyFont="1" applyBorder="1" applyAlignment="1">
      <alignment horizontal="justify" vertical="center" wrapText="1"/>
    </xf>
    <xf numFmtId="3" fontId="16" fillId="0" borderId="7" xfId="0" applyNumberFormat="1" applyFont="1" applyBorder="1" applyAlignment="1">
      <alignment horizontal="justify" vertical="center" wrapText="1"/>
    </xf>
    <xf numFmtId="3" fontId="16" fillId="0" borderId="8" xfId="0" applyNumberFormat="1" applyFont="1" applyFill="1" applyBorder="1" applyAlignment="1">
      <alignment horizontal="right" vertical="center"/>
    </xf>
    <xf numFmtId="9" fontId="16" fillId="0" borderId="8" xfId="0" applyNumberFormat="1" applyFont="1" applyFill="1" applyBorder="1" applyAlignment="1">
      <alignment horizontal="right" vertical="center"/>
    </xf>
    <xf numFmtId="3" fontId="16" fillId="0" borderId="6" xfId="0" applyNumberFormat="1" applyFont="1" applyFill="1" applyBorder="1" applyAlignment="1">
      <alignment horizontal="right" vertical="center"/>
    </xf>
    <xf numFmtId="9" fontId="16" fillId="0" borderId="6" xfId="0" applyNumberFormat="1" applyFont="1" applyFill="1" applyBorder="1" applyAlignment="1">
      <alignment horizontal="right" vertical="center"/>
    </xf>
    <xf numFmtId="2" fontId="6" fillId="0" borderId="0" xfId="0" applyNumberFormat="1" applyFont="1" applyAlignment="1">
      <alignment horizontal="center" vertical="center"/>
    </xf>
    <xf numFmtId="49" fontId="4"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2" fontId="4" fillId="0" borderId="4" xfId="0" applyNumberFormat="1" applyFont="1" applyBorder="1" applyAlignment="1">
      <alignment horizontal="center"/>
    </xf>
    <xf numFmtId="2" fontId="4" fillId="0" borderId="5" xfId="0" applyNumberFormat="1"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topLeftCell="A4" zoomScale="115" zoomScaleNormal="115" zoomScaleSheetLayoutView="70" workbookViewId="0">
      <selection activeCell="L6" sqref="L6"/>
    </sheetView>
  </sheetViews>
  <sheetFormatPr defaultColWidth="9" defaultRowHeight="15" x14ac:dyDescent="0.25"/>
  <cols>
    <col min="1" max="1" width="6.140625" style="9" customWidth="1"/>
    <col min="2" max="2" width="37.28515625" style="15" customWidth="1"/>
    <col min="3" max="3" width="12" style="18" customWidth="1"/>
    <col min="4" max="4" width="10.5703125" style="18" customWidth="1"/>
    <col min="5" max="5" width="12.42578125" style="18" customWidth="1"/>
    <col min="6" max="9" width="10.5703125" style="18" customWidth="1"/>
    <col min="10" max="10" width="13.5703125" style="18" customWidth="1"/>
    <col min="11" max="11" width="35.140625" style="15" customWidth="1"/>
    <col min="12" max="12" width="12.28515625" style="9" customWidth="1"/>
    <col min="13" max="15" width="9" style="9"/>
    <col min="16" max="16" width="14.42578125" style="9" customWidth="1"/>
    <col min="17" max="16384" width="9" style="9"/>
  </cols>
  <sheetData>
    <row r="1" spans="1:16" s="5" customFormat="1" ht="20.25" x14ac:dyDescent="0.3">
      <c r="A1" s="44" t="s">
        <v>48</v>
      </c>
      <c r="B1" s="44"/>
      <c r="C1" s="44"/>
      <c r="D1" s="44"/>
      <c r="E1" s="44"/>
      <c r="F1" s="44"/>
      <c r="G1" s="44"/>
      <c r="H1" s="44"/>
      <c r="I1" s="44"/>
      <c r="J1" s="44"/>
      <c r="K1" s="44"/>
      <c r="L1" s="6"/>
    </row>
    <row r="2" spans="1:16" s="5" customFormat="1" ht="20.25" x14ac:dyDescent="0.3">
      <c r="A2" s="48" t="s">
        <v>6</v>
      </c>
      <c r="B2" s="48"/>
      <c r="C2" s="48"/>
      <c r="D2" s="48"/>
      <c r="E2" s="48"/>
      <c r="F2" s="48"/>
      <c r="G2" s="48"/>
      <c r="H2" s="48"/>
      <c r="I2" s="48"/>
      <c r="J2" s="48"/>
      <c r="K2" s="48"/>
      <c r="L2" s="7"/>
      <c r="M2" s="7"/>
      <c r="N2" s="7"/>
      <c r="O2" s="7"/>
      <c r="P2" s="7"/>
    </row>
    <row r="3" spans="1:16" s="5" customFormat="1" ht="20.25" x14ac:dyDescent="0.3">
      <c r="A3" s="47" t="s">
        <v>49</v>
      </c>
      <c r="B3" s="47"/>
      <c r="C3" s="47"/>
      <c r="D3" s="47"/>
      <c r="E3" s="47"/>
      <c r="F3" s="47"/>
      <c r="G3" s="47"/>
      <c r="H3" s="47"/>
      <c r="I3" s="47"/>
      <c r="J3" s="47"/>
      <c r="K3" s="47"/>
      <c r="L3" s="8"/>
      <c r="M3" s="8"/>
      <c r="N3" s="8"/>
      <c r="O3" s="8"/>
      <c r="P3" s="8"/>
    </row>
    <row r="4" spans="1:16" ht="20.25" x14ac:dyDescent="0.25">
      <c r="B4" s="14"/>
      <c r="C4" s="16"/>
      <c r="D4" s="16"/>
      <c r="E4" s="16"/>
      <c r="F4" s="16"/>
      <c r="G4" s="16"/>
      <c r="H4" s="16"/>
      <c r="I4" s="16"/>
      <c r="J4" s="16"/>
      <c r="K4" s="14"/>
      <c r="L4" s="10"/>
    </row>
    <row r="5" spans="1:16" ht="15.75" x14ac:dyDescent="0.25">
      <c r="A5" s="45" t="s">
        <v>0</v>
      </c>
      <c r="B5" s="45"/>
      <c r="C5" s="51" t="s">
        <v>13</v>
      </c>
      <c r="D5" s="51" t="s">
        <v>2</v>
      </c>
      <c r="E5" s="51" t="s">
        <v>9</v>
      </c>
      <c r="F5" s="51" t="s">
        <v>10</v>
      </c>
      <c r="G5" s="51" t="s">
        <v>3</v>
      </c>
      <c r="H5" s="52" t="s">
        <v>4</v>
      </c>
      <c r="I5" s="53"/>
      <c r="J5" s="53"/>
      <c r="K5" s="49" t="s">
        <v>1</v>
      </c>
      <c r="L5" s="12"/>
    </row>
    <row r="6" spans="1:16" ht="81" customHeight="1" x14ac:dyDescent="0.25">
      <c r="A6" s="45"/>
      <c r="B6" s="45"/>
      <c r="C6" s="51"/>
      <c r="D6" s="51"/>
      <c r="E6" s="51"/>
      <c r="F6" s="51"/>
      <c r="G6" s="51"/>
      <c r="H6" s="19" t="s">
        <v>12</v>
      </c>
      <c r="I6" s="19" t="s">
        <v>5</v>
      </c>
      <c r="J6" s="19" t="s">
        <v>14</v>
      </c>
      <c r="K6" s="50"/>
      <c r="L6" s="13"/>
    </row>
    <row r="7" spans="1:16" ht="15.75" x14ac:dyDescent="0.25">
      <c r="A7" s="46">
        <v>1</v>
      </c>
      <c r="B7" s="46"/>
      <c r="C7" s="20" t="s">
        <v>41</v>
      </c>
      <c r="D7" s="20">
        <v>3</v>
      </c>
      <c r="E7" s="20">
        <v>4</v>
      </c>
      <c r="F7" s="20">
        <v>5</v>
      </c>
      <c r="G7" s="20">
        <v>6</v>
      </c>
      <c r="H7" s="20" t="s">
        <v>11</v>
      </c>
      <c r="I7" s="20" t="s">
        <v>7</v>
      </c>
      <c r="J7" s="20" t="s">
        <v>8</v>
      </c>
      <c r="K7" s="20">
        <v>10</v>
      </c>
      <c r="L7" s="12">
        <f>COUNTA(#REF!,C9:C14,C15:C22,C23:C29)</f>
        <v>17</v>
      </c>
    </row>
    <row r="8" spans="1:16" x14ac:dyDescent="0.25">
      <c r="A8" s="21" t="s">
        <v>15</v>
      </c>
      <c r="B8" s="22" t="s">
        <v>46</v>
      </c>
      <c r="C8" s="26">
        <f>SUM(C9:C29)</f>
        <v>245</v>
      </c>
      <c r="D8" s="26">
        <f>SUM(D9:D29)</f>
        <v>498</v>
      </c>
      <c r="E8" s="26">
        <f>SUM(E9:E29)</f>
        <v>183</v>
      </c>
      <c r="F8" s="26">
        <f>SUM(F9:F29)</f>
        <v>62</v>
      </c>
      <c r="G8" s="26">
        <f>SUM(G9:G29)</f>
        <v>270</v>
      </c>
      <c r="H8" s="28">
        <f t="shared" ref="H8" si="0">IFERROR(E8/C8,0)</f>
        <v>0.74693877551020404</v>
      </c>
      <c r="I8" s="28">
        <f t="shared" ref="I8" si="1">IFERROR(E8/G8,0)</f>
        <v>0.67777777777777781</v>
      </c>
      <c r="J8" s="28">
        <f t="shared" ref="J8" si="2">IFERROR(C8/G8,0)</f>
        <v>0.90740740740740744</v>
      </c>
      <c r="K8" s="26"/>
    </row>
    <row r="9" spans="1:16" x14ac:dyDescent="0.25">
      <c r="A9" s="30">
        <v>1</v>
      </c>
      <c r="B9" s="31" t="s">
        <v>22</v>
      </c>
      <c r="C9" s="40">
        <v>18</v>
      </c>
      <c r="D9" s="40">
        <v>45</v>
      </c>
      <c r="E9" s="40">
        <v>6</v>
      </c>
      <c r="F9" s="40">
        <v>12</v>
      </c>
      <c r="G9" s="40">
        <v>18</v>
      </c>
      <c r="H9" s="41">
        <f t="shared" ref="H9:H29" si="3">IFERROR(E9/C9,0)</f>
        <v>0.33333333333333331</v>
      </c>
      <c r="I9" s="32">
        <f t="shared" ref="I9:I29" si="4">IFERROR(E9/G9,0)</f>
        <v>0.33333333333333331</v>
      </c>
      <c r="J9" s="32">
        <f t="shared" ref="J9:J29" si="5">IFERROR(C9/G9,0)</f>
        <v>1</v>
      </c>
      <c r="K9" s="36"/>
    </row>
    <row r="10" spans="1:16" x14ac:dyDescent="0.25">
      <c r="A10" s="23">
        <v>2</v>
      </c>
      <c r="B10" s="24" t="s">
        <v>16</v>
      </c>
      <c r="C10" s="42">
        <v>8</v>
      </c>
      <c r="D10" s="42">
        <v>8</v>
      </c>
      <c r="E10" s="42">
        <v>6</v>
      </c>
      <c r="F10" s="42">
        <v>2</v>
      </c>
      <c r="G10" s="42">
        <v>18</v>
      </c>
      <c r="H10" s="43">
        <f t="shared" si="3"/>
        <v>0.75</v>
      </c>
      <c r="I10" s="34">
        <f t="shared" si="4"/>
        <v>0.33333333333333331</v>
      </c>
      <c r="J10" s="34">
        <f t="shared" si="5"/>
        <v>0.44444444444444442</v>
      </c>
      <c r="K10" s="37"/>
    </row>
    <row r="11" spans="1:16" ht="132" x14ac:dyDescent="0.25">
      <c r="A11" s="23">
        <v>3</v>
      </c>
      <c r="B11" s="24" t="s">
        <v>29</v>
      </c>
      <c r="C11" s="42">
        <v>18</v>
      </c>
      <c r="D11" s="42">
        <v>12</v>
      </c>
      <c r="E11" s="42">
        <v>10</v>
      </c>
      <c r="F11" s="42">
        <v>8</v>
      </c>
      <c r="G11" s="42">
        <v>18</v>
      </c>
      <c r="H11" s="43">
        <f t="shared" si="3"/>
        <v>0.55555555555555558</v>
      </c>
      <c r="I11" s="34">
        <f t="shared" si="4"/>
        <v>0.55555555555555558</v>
      </c>
      <c r="J11" s="34">
        <f t="shared" si="5"/>
        <v>1</v>
      </c>
      <c r="K11" s="37" t="s">
        <v>36</v>
      </c>
    </row>
    <row r="12" spans="1:16" x14ac:dyDescent="0.25">
      <c r="A12" s="23">
        <v>4</v>
      </c>
      <c r="B12" s="24" t="s">
        <v>17</v>
      </c>
      <c r="C12" s="42">
        <v>18</v>
      </c>
      <c r="D12" s="42">
        <v>21</v>
      </c>
      <c r="E12" s="42">
        <v>13</v>
      </c>
      <c r="F12" s="42">
        <v>5</v>
      </c>
      <c r="G12" s="42">
        <v>18</v>
      </c>
      <c r="H12" s="43">
        <f t="shared" si="3"/>
        <v>0.72222222222222221</v>
      </c>
      <c r="I12" s="34">
        <f t="shared" si="4"/>
        <v>0.72222222222222221</v>
      </c>
      <c r="J12" s="34">
        <f t="shared" si="5"/>
        <v>1</v>
      </c>
      <c r="K12" s="37"/>
    </row>
    <row r="13" spans="1:16" x14ac:dyDescent="0.25">
      <c r="A13" s="23">
        <v>5</v>
      </c>
      <c r="B13" s="24" t="s">
        <v>23</v>
      </c>
      <c r="C13" s="42"/>
      <c r="D13" s="42"/>
      <c r="E13" s="42"/>
      <c r="F13" s="42"/>
      <c r="G13" s="42"/>
      <c r="H13" s="43">
        <f t="shared" si="3"/>
        <v>0</v>
      </c>
      <c r="I13" s="34">
        <f t="shared" si="4"/>
        <v>0</v>
      </c>
      <c r="J13" s="34">
        <f t="shared" si="5"/>
        <v>0</v>
      </c>
      <c r="K13" s="37"/>
    </row>
    <row r="14" spans="1:16" x14ac:dyDescent="0.25">
      <c r="A14" s="23">
        <v>6</v>
      </c>
      <c r="B14" s="24" t="s">
        <v>30</v>
      </c>
      <c r="C14" s="42"/>
      <c r="D14" s="42"/>
      <c r="E14" s="42"/>
      <c r="F14" s="42"/>
      <c r="G14" s="42"/>
      <c r="H14" s="43">
        <f t="shared" si="3"/>
        <v>0</v>
      </c>
      <c r="I14" s="34">
        <f t="shared" si="4"/>
        <v>0</v>
      </c>
      <c r="J14" s="34">
        <f t="shared" si="5"/>
        <v>0</v>
      </c>
      <c r="K14" s="37"/>
    </row>
    <row r="15" spans="1:16" ht="48" x14ac:dyDescent="0.25">
      <c r="A15" s="23">
        <v>7</v>
      </c>
      <c r="B15" s="24" t="s">
        <v>31</v>
      </c>
      <c r="C15" s="42">
        <v>18</v>
      </c>
      <c r="D15" s="42">
        <v>256</v>
      </c>
      <c r="E15" s="42">
        <v>10</v>
      </c>
      <c r="F15" s="42">
        <v>8</v>
      </c>
      <c r="G15" s="42">
        <v>18</v>
      </c>
      <c r="H15" s="43">
        <f t="shared" si="3"/>
        <v>0.55555555555555558</v>
      </c>
      <c r="I15" s="34">
        <f t="shared" si="4"/>
        <v>0.55555555555555558</v>
      </c>
      <c r="J15" s="34">
        <f t="shared" si="5"/>
        <v>1</v>
      </c>
      <c r="K15" s="37" t="s">
        <v>44</v>
      </c>
    </row>
    <row r="16" spans="1:16" x14ac:dyDescent="0.25">
      <c r="A16" s="23">
        <v>8</v>
      </c>
      <c r="B16" s="24" t="s">
        <v>32</v>
      </c>
      <c r="C16" s="42">
        <v>18</v>
      </c>
      <c r="D16" s="42">
        <v>0</v>
      </c>
      <c r="E16" s="42">
        <v>18</v>
      </c>
      <c r="F16" s="42">
        <v>0</v>
      </c>
      <c r="G16" s="42">
        <v>18</v>
      </c>
      <c r="H16" s="43">
        <f t="shared" si="3"/>
        <v>1</v>
      </c>
      <c r="I16" s="34">
        <f t="shared" si="4"/>
        <v>1</v>
      </c>
      <c r="J16" s="34">
        <f t="shared" si="5"/>
        <v>1</v>
      </c>
      <c r="K16" s="37"/>
    </row>
    <row r="17" spans="1:17" x14ac:dyDescent="0.25">
      <c r="A17" s="23">
        <v>9</v>
      </c>
      <c r="B17" s="24" t="s">
        <v>24</v>
      </c>
      <c r="C17" s="42">
        <v>18</v>
      </c>
      <c r="D17" s="42">
        <v>20</v>
      </c>
      <c r="E17" s="42">
        <v>18</v>
      </c>
      <c r="F17" s="42">
        <v>0</v>
      </c>
      <c r="G17" s="42">
        <v>18</v>
      </c>
      <c r="H17" s="43">
        <f t="shared" si="3"/>
        <v>1</v>
      </c>
      <c r="I17" s="34">
        <f t="shared" si="4"/>
        <v>1</v>
      </c>
      <c r="J17" s="34">
        <f t="shared" si="5"/>
        <v>1</v>
      </c>
      <c r="K17" s="37"/>
    </row>
    <row r="18" spans="1:17" x14ac:dyDescent="0.25">
      <c r="A18" s="23">
        <v>10</v>
      </c>
      <c r="B18" s="24" t="s">
        <v>18</v>
      </c>
      <c r="C18" s="42"/>
      <c r="D18" s="42"/>
      <c r="E18" s="42"/>
      <c r="F18" s="42"/>
      <c r="G18" s="42"/>
      <c r="H18" s="43">
        <f t="shared" si="3"/>
        <v>0</v>
      </c>
      <c r="I18" s="34">
        <f t="shared" si="4"/>
        <v>0</v>
      </c>
      <c r="J18" s="34">
        <f t="shared" si="5"/>
        <v>0</v>
      </c>
      <c r="K18" s="37"/>
    </row>
    <row r="19" spans="1:17" ht="24" x14ac:dyDescent="0.25">
      <c r="A19" s="23">
        <v>11</v>
      </c>
      <c r="B19" s="24" t="s">
        <v>25</v>
      </c>
      <c r="C19" s="42">
        <v>18</v>
      </c>
      <c r="D19" s="42">
        <v>0</v>
      </c>
      <c r="E19" s="42">
        <v>18</v>
      </c>
      <c r="F19" s="42">
        <v>0</v>
      </c>
      <c r="G19" s="42">
        <v>18</v>
      </c>
      <c r="H19" s="43">
        <f t="shared" si="3"/>
        <v>1</v>
      </c>
      <c r="I19" s="34">
        <f t="shared" si="4"/>
        <v>1</v>
      </c>
      <c r="J19" s="34">
        <f t="shared" si="5"/>
        <v>1</v>
      </c>
      <c r="K19" s="37" t="s">
        <v>43</v>
      </c>
    </row>
    <row r="20" spans="1:17" ht="300" x14ac:dyDescent="0.25">
      <c r="A20" s="23">
        <v>12</v>
      </c>
      <c r="B20" s="24" t="s">
        <v>26</v>
      </c>
      <c r="C20" s="42">
        <v>18</v>
      </c>
      <c r="D20" s="42">
        <v>44</v>
      </c>
      <c r="E20" s="42">
        <v>10</v>
      </c>
      <c r="F20" s="42">
        <v>8</v>
      </c>
      <c r="G20" s="42">
        <v>18</v>
      </c>
      <c r="H20" s="43">
        <f t="shared" si="3"/>
        <v>0.55555555555555558</v>
      </c>
      <c r="I20" s="34">
        <f t="shared" si="4"/>
        <v>0.55555555555555558</v>
      </c>
      <c r="J20" s="34">
        <f t="shared" si="5"/>
        <v>1</v>
      </c>
      <c r="K20" s="38" t="s">
        <v>37</v>
      </c>
    </row>
    <row r="21" spans="1:17" ht="48" x14ac:dyDescent="0.25">
      <c r="A21" s="23">
        <v>14</v>
      </c>
      <c r="B21" s="24" t="s">
        <v>19</v>
      </c>
      <c r="C21" s="42">
        <v>18</v>
      </c>
      <c r="D21" s="42">
        <v>43</v>
      </c>
      <c r="E21" s="42">
        <v>2</v>
      </c>
      <c r="F21" s="42">
        <v>16</v>
      </c>
      <c r="G21" s="42">
        <v>18</v>
      </c>
      <c r="H21" s="43">
        <f t="shared" si="3"/>
        <v>0.1111111111111111</v>
      </c>
      <c r="I21" s="34">
        <f t="shared" si="4"/>
        <v>0.1111111111111111</v>
      </c>
      <c r="J21" s="34">
        <f t="shared" si="5"/>
        <v>1</v>
      </c>
      <c r="K21" s="37" t="s">
        <v>40</v>
      </c>
    </row>
    <row r="22" spans="1:17" ht="48" x14ac:dyDescent="0.25">
      <c r="A22" s="23">
        <v>15</v>
      </c>
      <c r="B22" s="24" t="s">
        <v>20</v>
      </c>
      <c r="C22" s="42">
        <v>3</v>
      </c>
      <c r="D22" s="42">
        <v>3</v>
      </c>
      <c r="E22" s="42">
        <v>3</v>
      </c>
      <c r="F22" s="42">
        <v>0</v>
      </c>
      <c r="G22" s="42">
        <v>18</v>
      </c>
      <c r="H22" s="43">
        <f t="shared" si="3"/>
        <v>1</v>
      </c>
      <c r="I22" s="34">
        <f t="shared" si="4"/>
        <v>0.16666666666666666</v>
      </c>
      <c r="J22" s="34">
        <f t="shared" si="5"/>
        <v>0.16666666666666666</v>
      </c>
      <c r="K22" s="37" t="s">
        <v>42</v>
      </c>
    </row>
    <row r="23" spans="1:17" x14ac:dyDescent="0.25">
      <c r="A23" s="23">
        <v>16</v>
      </c>
      <c r="B23" s="24" t="s">
        <v>27</v>
      </c>
      <c r="C23" s="42">
        <v>18</v>
      </c>
      <c r="D23" s="42">
        <v>13</v>
      </c>
      <c r="E23" s="42">
        <v>15</v>
      </c>
      <c r="F23" s="42">
        <v>3</v>
      </c>
      <c r="G23" s="42">
        <v>18</v>
      </c>
      <c r="H23" s="43">
        <f t="shared" si="3"/>
        <v>0.83333333333333337</v>
      </c>
      <c r="I23" s="34">
        <f t="shared" si="4"/>
        <v>0.83333333333333337</v>
      </c>
      <c r="J23" s="34">
        <f t="shared" si="5"/>
        <v>1</v>
      </c>
      <c r="K23" s="37"/>
    </row>
    <row r="24" spans="1:17" ht="36" x14ac:dyDescent="0.25">
      <c r="A24" s="23">
        <v>17</v>
      </c>
      <c r="B24" s="24" t="s">
        <v>33</v>
      </c>
      <c r="C24" s="42">
        <v>18</v>
      </c>
      <c r="D24" s="42">
        <v>0</v>
      </c>
      <c r="E24" s="42">
        <v>18</v>
      </c>
      <c r="F24" s="42">
        <v>0</v>
      </c>
      <c r="G24" s="42">
        <v>18</v>
      </c>
      <c r="H24" s="43">
        <f t="shared" si="3"/>
        <v>1</v>
      </c>
      <c r="I24" s="34">
        <f t="shared" si="4"/>
        <v>1</v>
      </c>
      <c r="J24" s="34">
        <f t="shared" si="5"/>
        <v>1</v>
      </c>
      <c r="K24" s="37" t="s">
        <v>38</v>
      </c>
    </row>
    <row r="25" spans="1:17" x14ac:dyDescent="0.25">
      <c r="A25" s="23">
        <v>18</v>
      </c>
      <c r="B25" s="24" t="s">
        <v>21</v>
      </c>
      <c r="C25" s="33">
        <v>18</v>
      </c>
      <c r="D25" s="33">
        <v>6</v>
      </c>
      <c r="E25" s="33">
        <v>18</v>
      </c>
      <c r="F25" s="33">
        <v>0</v>
      </c>
      <c r="G25" s="33">
        <v>18</v>
      </c>
      <c r="H25" s="34">
        <f t="shared" si="3"/>
        <v>1</v>
      </c>
      <c r="I25" s="34">
        <f t="shared" si="4"/>
        <v>1</v>
      </c>
      <c r="J25" s="34">
        <f t="shared" si="5"/>
        <v>1</v>
      </c>
      <c r="K25" s="37"/>
    </row>
    <row r="26" spans="1:17" x14ac:dyDescent="0.25">
      <c r="A26" s="23">
        <v>19</v>
      </c>
      <c r="B26" s="24" t="s">
        <v>34</v>
      </c>
      <c r="C26" s="33"/>
      <c r="D26" s="33"/>
      <c r="E26" s="33"/>
      <c r="F26" s="33"/>
      <c r="G26" s="33"/>
      <c r="H26" s="34">
        <f t="shared" si="3"/>
        <v>0</v>
      </c>
      <c r="I26" s="34">
        <f t="shared" si="4"/>
        <v>0</v>
      </c>
      <c r="J26" s="34">
        <f t="shared" si="5"/>
        <v>0</v>
      </c>
      <c r="K26" s="37" t="s">
        <v>47</v>
      </c>
    </row>
    <row r="27" spans="1:17" x14ac:dyDescent="0.25">
      <c r="A27" s="23">
        <v>20</v>
      </c>
      <c r="B27" s="24" t="s">
        <v>28</v>
      </c>
      <c r="C27" s="33"/>
      <c r="D27" s="33"/>
      <c r="E27" s="33"/>
      <c r="F27" s="33"/>
      <c r="G27" s="33"/>
      <c r="H27" s="34">
        <f t="shared" si="3"/>
        <v>0</v>
      </c>
      <c r="I27" s="34">
        <f t="shared" si="4"/>
        <v>0</v>
      </c>
      <c r="J27" s="34">
        <f t="shared" si="5"/>
        <v>0</v>
      </c>
      <c r="K27" s="37"/>
    </row>
    <row r="28" spans="1:17" x14ac:dyDescent="0.25">
      <c r="A28" s="23">
        <v>21</v>
      </c>
      <c r="B28" s="24" t="s">
        <v>45</v>
      </c>
      <c r="C28" s="33">
        <v>18</v>
      </c>
      <c r="D28" s="33">
        <v>27</v>
      </c>
      <c r="E28" s="33">
        <v>18</v>
      </c>
      <c r="F28" s="33">
        <v>0</v>
      </c>
      <c r="G28" s="33">
        <v>18</v>
      </c>
      <c r="H28" s="34">
        <f t="shared" si="3"/>
        <v>1</v>
      </c>
      <c r="I28" s="34">
        <f t="shared" si="4"/>
        <v>1</v>
      </c>
      <c r="J28" s="34">
        <f t="shared" si="5"/>
        <v>1</v>
      </c>
      <c r="K28" s="37"/>
    </row>
    <row r="29" spans="1:17" ht="96" x14ac:dyDescent="0.25">
      <c r="A29" s="35">
        <v>22</v>
      </c>
      <c r="B29" s="25" t="s">
        <v>35</v>
      </c>
      <c r="C29" s="27">
        <v>0</v>
      </c>
      <c r="D29" s="27"/>
      <c r="E29" s="27"/>
      <c r="F29" s="27"/>
      <c r="G29" s="27"/>
      <c r="H29" s="29">
        <f t="shared" si="3"/>
        <v>0</v>
      </c>
      <c r="I29" s="29">
        <f t="shared" si="4"/>
        <v>0</v>
      </c>
      <c r="J29" s="29">
        <f t="shared" si="5"/>
        <v>0</v>
      </c>
      <c r="K29" s="39" t="s">
        <v>39</v>
      </c>
    </row>
    <row r="31" spans="1:17" s="4" customFormat="1" ht="15.75" x14ac:dyDescent="0.25">
      <c r="B31" s="1"/>
      <c r="C31" s="17"/>
      <c r="D31" s="17"/>
      <c r="E31" s="17"/>
      <c r="F31" s="17"/>
      <c r="G31" s="17"/>
      <c r="H31" s="17"/>
      <c r="I31" s="17"/>
      <c r="J31" s="17"/>
      <c r="K31" s="3"/>
      <c r="L31" s="2"/>
      <c r="M31" s="2"/>
      <c r="N31" s="2"/>
      <c r="O31" s="2"/>
      <c r="P31" s="2"/>
      <c r="Q31" s="3"/>
    </row>
    <row r="32" spans="1:17" ht="15.75" x14ac:dyDescent="0.25">
      <c r="B32" s="11"/>
    </row>
    <row r="33" spans="2:2" ht="15.75" x14ac:dyDescent="0.25">
      <c r="B33" s="11"/>
    </row>
    <row r="34" spans="2:2" ht="15.75" x14ac:dyDescent="0.25">
      <c r="B34" s="11"/>
    </row>
    <row r="35" spans="2:2" ht="15.75" x14ac:dyDescent="0.25">
      <c r="B35" s="11"/>
    </row>
    <row r="36" spans="2:2" ht="15.75" x14ac:dyDescent="0.25">
      <c r="B36" s="11"/>
    </row>
    <row r="37" spans="2:2" ht="15.75" x14ac:dyDescent="0.25">
      <c r="B37" s="11"/>
    </row>
    <row r="38" spans="2:2" ht="15.75" x14ac:dyDescent="0.25">
      <c r="B38" s="11"/>
    </row>
    <row r="39" spans="2:2" ht="15.75" x14ac:dyDescent="0.25">
      <c r="B39" s="11"/>
    </row>
  </sheetData>
  <mergeCells count="12">
    <mergeCell ref="A1:K1"/>
    <mergeCell ref="A5:B6"/>
    <mergeCell ref="A7:B7"/>
    <mergeCell ref="A3:K3"/>
    <mergeCell ref="A2:K2"/>
    <mergeCell ref="K5:K6"/>
    <mergeCell ref="C5:C6"/>
    <mergeCell ref="D5:D6"/>
    <mergeCell ref="E5:E6"/>
    <mergeCell ref="F5:F6"/>
    <mergeCell ref="G5:G6"/>
    <mergeCell ref="H5:J5"/>
  </mergeCells>
  <pageMargins left="0.48" right="0.2" top="0.75" bottom="0.75" header="0.3" footer="0.3"/>
  <pageSetup paperSize="9" scale="82" fitToHeight="0" orientation="landscape" r:id="rId1"/>
  <headerFooter differentFirst="1">
    <oddHeader>&amp;C&amp;"Times New Roman,Regular"&amp;14&amp;P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TCDBN</vt:lpstr>
      <vt:lpstr>TCDBN!Print_Area</vt:lpstr>
      <vt:lpstr>TCDBN!Print_Titles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Nguyen Thuy Ha</cp:lastModifiedBy>
  <cp:lastPrinted>2024-05-03T04:03:10Z</cp:lastPrinted>
  <dcterms:created xsi:type="dcterms:W3CDTF">2015-06-05T18:17:20Z</dcterms:created>
  <dcterms:modified xsi:type="dcterms:W3CDTF">2024-08-09T03:27:22Z</dcterms:modified>
</cp:coreProperties>
</file>