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AppData\Local\Temp\VNPT Plugin\c64a149b-3ca3-4ecd-813b-fa12947f898e\"/>
    </mc:Choice>
  </mc:AlternateContent>
  <xr:revisionPtr revIDLastSave="0" documentId="13_ncr:1_{87724A6A-EC5E-4FE3-B4FA-D88FE27B64F5}" xr6:coauthVersionLast="47" xr6:coauthVersionMax="47" xr10:uidLastSave="{00000000-0000-0000-0000-000000000000}"/>
  <bookViews>
    <workbookView xWindow="-110" yWindow="-110" windowWidth="19420" windowHeight="10300" tabRatio="797" xr2:uid="{00000000-000D-0000-FFFF-FFFF00000000}"/>
  </bookViews>
  <sheets>
    <sheet name="PHU LUC KTXH" sheetId="23" r:id="rId1"/>
  </sheets>
  <definedNames>
    <definedName name="____B1" hidden="1">{"'Sheet1'!$L$16"}</definedName>
    <definedName name="____Pl2" hidden="1">{"'Sheet1'!$L$16"}</definedName>
    <definedName name="___CON1">#REF!</definedName>
    <definedName name="___CON2">#REF!</definedName>
    <definedName name="___lap1">#REF!</definedName>
    <definedName name="___lap2">#REF!</definedName>
    <definedName name="___NET2">#REF!</definedName>
    <definedName name="___NSO2" hidden="1">{"'Sheet1'!$L$16"}</definedName>
    <definedName name="__a100000">#REF!</definedName>
    <definedName name="__a80000">#REF!</definedName>
    <definedName name="__B1" localSheetId="0" hidden="1">{"'Sheet1'!$L$16"}</definedName>
    <definedName name="__B1" hidden="1">{"'Sheet1'!$L$16"}</definedName>
    <definedName name="__boi1">#REF!</definedName>
    <definedName name="__boi2">#REF!</definedName>
    <definedName name="__CON1">#REF!</definedName>
    <definedName name="__CON2">#REF!</definedName>
    <definedName name="__ddn400">#REF!</definedName>
    <definedName name="__ddn600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Pl2" localSheetId="0" hidden="1">{"'Sheet1'!$L$16"}</definedName>
    <definedName name="__Pl2" hidden="1">{"'Sheet1'!$L$16"}</definedName>
    <definedName name="__sc1">#REF!</definedName>
    <definedName name="__SC2">#REF!</definedName>
    <definedName name="__sc3">#REF!</definedName>
    <definedName name="__SN3">#REF!</definedName>
    <definedName name="__TB1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z593">#REF!</definedName>
    <definedName name="__VL100">#REF!</definedName>
    <definedName name="__VL200">#REF!</definedName>
    <definedName name="__VL250">#REF!</definedName>
    <definedName name="_05.6022">#REF!</definedName>
    <definedName name="_1">#N/A</definedName>
    <definedName name="_1_2">NA()</definedName>
    <definedName name="_1000A01">#N/A</definedName>
    <definedName name="_1000A01_2">NA()</definedName>
    <definedName name="_2">#N/A</definedName>
    <definedName name="_2_2">NA()</definedName>
    <definedName name="_a100000">#REF!</definedName>
    <definedName name="_a80000">#REF!</definedName>
    <definedName name="_B1" localSheetId="0" hidden="1">{"'Sheet1'!$L$16"}</definedName>
    <definedName name="_B1" hidden="1">{"'Sheet1'!$L$16"}</definedName>
    <definedName name="_boi1">#REF!</definedName>
    <definedName name="_boi2">#REF!</definedName>
    <definedName name="_CON1">#REF!</definedName>
    <definedName name="_CON1_2">#REF!</definedName>
    <definedName name="_CON2">#REF!</definedName>
    <definedName name="_CON2_2">#REF!</definedName>
    <definedName name="_ddn400">#REF!</definedName>
    <definedName name="_ddn600">#REF!</definedName>
    <definedName name="_Fill" localSheetId="0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ET2_2">#REF!</definedName>
    <definedName name="_nin190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l2" localSheetId="0" hidden="1">{"'Sheet1'!$L$16"}</definedName>
    <definedName name="_Pl2" hidden="1">{"'Sheet1'!$L$16"}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B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 localSheetId="0" hidden="1">{"'Sheet1'!$L$16"}</definedName>
    <definedName name="A01_">#N/A</definedName>
    <definedName name="A01__2">NA()</definedName>
    <definedName name="A01AC">#N/A</definedName>
    <definedName name="A01AC_2">NA()</definedName>
    <definedName name="A01CAT">#N/A</definedName>
    <definedName name="A01CAT_2">NA()</definedName>
    <definedName name="A01CODE">#N/A</definedName>
    <definedName name="A01CODE_2">NA()</definedName>
    <definedName name="A01DATA">#N/A</definedName>
    <definedName name="A01DATA_2">NA()</definedName>
    <definedName name="A01MI">#N/A</definedName>
    <definedName name="A01MI_2">NA()</definedName>
    <definedName name="A01TO">#N/A</definedName>
    <definedName name="A01TO_2">NA()</definedName>
    <definedName name="A120_">#REF!</definedName>
    <definedName name="a277Print_Titles" localSheetId="0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IN_2">NA()</definedName>
    <definedName name="ALPJYOU">#N/A</definedName>
    <definedName name="ALPJYOU_2">NA()</definedName>
    <definedName name="ALPTOI">#N/A</definedName>
    <definedName name="ALPTOI_2">NA()</definedName>
    <definedName name="b" localSheetId="0">{"Book1","LuongT6.05.xls"}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iengioi">#REF!</definedName>
    <definedName name="blkh">#REF!</definedName>
    <definedName name="blkh1">#REF!</definedName>
    <definedName name="BMPB">#REF!</definedName>
    <definedName name="BOQ">#REF!</definedName>
    <definedName name="BT">#REF!</definedName>
    <definedName name="BTB">#REF!</definedName>
    <definedName name="BTM">#REF!</definedName>
    <definedName name="BTN">#REF!</definedName>
    <definedName name="BTT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p" localSheetId="0">#REF!</definedName>
    <definedName name="cap">#REF!</definedName>
    <definedName name="cap0.7" localSheetId="0">#REF!</definedName>
    <definedName name="cap0.7">#REF!</definedName>
    <definedName name="Category_All">#REF!</definedName>
    <definedName name="CATIN">#N/A</definedName>
    <definedName name="CATIN_2">NA()</definedName>
    <definedName name="CATJYOU">#N/A</definedName>
    <definedName name="CATJYOU_2">NA()</definedName>
    <definedName name="CATREC">#N/A</definedName>
    <definedName name="CATREC_2">NA()</definedName>
    <definedName name="CATSYU">#N/A</definedName>
    <definedName name="CATSYU_2">NA()</definedName>
    <definedName name="CCS">#REF!</definedName>
    <definedName name="CDD">#REF!</definedName>
    <definedName name="CDDD1PHA">#REF!</definedName>
    <definedName name="CDDD3PHA">#REF!</definedName>
    <definedName name="Cdo_8bat">#REF!</definedName>
    <definedName name="Cdo_TK50">#REF!</definedName>
    <definedName name="Cho_2">#REF!</definedName>
    <definedName name="CK">#REF!</definedName>
    <definedName name="CL" localSheetId="0">#REF!</definedName>
    <definedName name="CL">#REF!</definedName>
    <definedName name="CLVC3">0.1</definedName>
    <definedName name="CLVC35">#REF!</definedName>
    <definedName name="CLVCTB">#REF!</definedName>
    <definedName name="CN_RC1">#REF!</definedName>
    <definedName name="CN_RC2">#REF!</definedName>
    <definedName name="CN_Rnha">#REF!</definedName>
    <definedName name="CN_Rs">#REF!</definedName>
    <definedName name="Cneo_8bat">#REF!</definedName>
    <definedName name="Cneo_TK50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 localSheetId="0">#REF!</definedName>
    <definedName name="COMMON">#REF!</definedName>
    <definedName name="COMMON_2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ù__4">#REF!</definedName>
    <definedName name="COVER">#REF!</definedName>
    <definedName name="CPKDP">#REF!</definedName>
    <definedName name="CPKTW">#REF!</definedName>
    <definedName name="cptkdp">#REF!</definedName>
    <definedName name="CPVC100">#REF!</definedName>
    <definedName name="CPVC35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 localSheetId="0">#REF!</definedName>
    <definedName name="CT">#REF!</definedName>
    <definedName name="CT_134">#REF!</definedName>
    <definedName name="CT_168">#REF!</definedName>
    <definedName name="CT_194_2">#REF!</definedName>
    <definedName name="ctdn9697" localSheetId="0">#REF!</definedName>
    <definedName name="ctdn9697">#REF!</definedName>
    <definedName name="ctiep">#REF!</definedName>
    <definedName name="CTK">#REF!</definedName>
    <definedName name="cuoc_vc">#REF!</definedName>
    <definedName name="CURRENCY">#REF!</definedName>
    <definedName name="cx">#REF!</definedName>
    <definedName name="D_7101A_B">#REF!</definedName>
    <definedName name="DATA_DATA2_List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D">#REF!</definedName>
    <definedName name="den_bu">#REF!</definedName>
    <definedName name="dg">#REF!</definedName>
    <definedName name="DGCTI592" localSheetId="0">#REF!</definedName>
    <definedName name="DGCTI592">#REF!</definedName>
    <definedName name="dgnc">#REF!</definedName>
    <definedName name="DGTH">#REF!</definedName>
    <definedName name="dgthss3">#REF!</definedName>
    <definedName name="DGTV">#REF!</definedName>
    <definedName name="dgvl">#REF!</definedName>
    <definedName name="Discount" hidden="1">#REF!</definedName>
    <definedName name="display_area_2" hidden="1">#REF!</definedName>
    <definedName name="DLCC">#REF!</definedName>
    <definedName name="DM">#REF!</definedName>
    <definedName name="dobt" localSheetId="0">#REF!</definedName>
    <definedName name="dobt">#REF!</definedName>
    <definedName name="Document_array" localSheetId="0">{"Book1","LuongT6.05.xls"}</definedName>
    <definedName name="Document_array">{"Book1","LuongT6.05.xls"}</definedName>
    <definedName name="Documents_array">#REF!</definedName>
    <definedName name="Dongia">#REF!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h" localSheetId="0" hidden="1">#REF!</definedName>
    <definedName name="dsh" hidden="1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DU_ODA">#REF!</definedName>
    <definedName name="DUDAUCO">#REF!</definedName>
    <definedName name="DUDAUNO">#REF!</definedName>
    <definedName name="Dulich">#REF!</definedName>
    <definedName name="ee">#REF!</definedName>
    <definedName name="emb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el_BuiltIn_Database">#REF!</definedName>
    <definedName name="Excel_BuiltIn_Database_2">#REF!</definedName>
    <definedName name="Excel_BuiltIn_Print_Area">#REF!</definedName>
    <definedName name="Excel_BuiltIn_Print_Area_2">#REF!</definedName>
    <definedName name="Excel_BuiltIn_Print_Titles">#REF!</definedName>
    <definedName name="Excel_BuiltIn_Recorder">#REF!</definedName>
    <definedName name="f">#REF!</definedName>
    <definedName name="f82E46">#REF!</definedName>
    <definedName name="FACTOR">#REF!</definedName>
    <definedName name="FCode" hidden="1">#REF!</definedName>
    <definedName name="fgf" localSheetId="0" hidden="1">{"'Sheet1'!$L$16"}</definedName>
    <definedName name="fgf" hidden="1">{"'Sheet1'!$L$16"}</definedName>
    <definedName name="fgn" localSheetId="0">{"Book1","LuongT6.05.xls"}</definedName>
    <definedName name="fgn">{"Book1","LuongT6.05.xls"}</definedName>
    <definedName name="g" localSheetId="0" hidden="1">{"'Sheet1'!$L$16"}</definedName>
    <definedName name="gb" localSheetId="0" hidden="1">{"'Sheet1'!$L$16"}</definedName>
    <definedName name="gb" hidden="1">{"'Sheet1'!$L$16"}</definedName>
    <definedName name="geo">#REF!</definedName>
    <definedName name="gff" localSheetId="0" hidden="1">{"'Sheet1'!$L$16"}</definedName>
    <definedName name="gff" hidden="1">{"'Sheet1'!$L$16"}</definedName>
    <definedName name="gfy" localSheetId="0" hidden="1">{"'Sheet1'!$L$16"}</definedName>
    <definedName name="gfy" hidden="1">{"'Sheet1'!$L$16"}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jklkj" localSheetId="0" hidden="1">{"'Sheet1'!$L$16"}</definedName>
    <definedName name="gjklkj" hidden="1">{"'Sheet1'!$L$16"}</definedName>
    <definedName name="gl3p">#REF!</definedName>
    <definedName name="GTXL">#REF!</definedName>
    <definedName name="h" localSheetId="0" hidden="1">{"'Sheet1'!$L$16"}</definedName>
    <definedName name="h" hidden="1">{"'Sheet1'!$L$16"}</definedName>
    <definedName name="H_THUCHTHH">#REF!</definedName>
    <definedName name="H_THUCTT">#REF!</definedName>
    <definedName name="hdha" localSheetId="0" hidden="1">{"'Sheet1'!$L$16"}</definedName>
    <definedName name="hdha" hidden="1">{"'Sheet1'!$L$16"}</definedName>
    <definedName name="Heä_soá_laép_xaø_H">1.7</definedName>
    <definedName name="heä_soá_sình_laày">#REF!</definedName>
    <definedName name="hg" localSheetId="0" hidden="1">{"'Sheet1'!$L$16"}</definedName>
    <definedName name="hg" hidden="1">{"'Sheet1'!$L$16"}</definedName>
    <definedName name="hgk" localSheetId="0" hidden="1">{"'Sheet1'!$L$16"}</definedName>
    <definedName name="hgk" hidden="1">{"'Sheet1'!$L$16"}</definedName>
    <definedName name="HHTT">#REF!</definedName>
    <definedName name="HiddenRows" hidden="1">#REF!</definedName>
    <definedName name="hien">#REF!</definedName>
    <definedName name="hiep" localSheetId="0" hidden="1">{"'Sheet1'!$L$16"}</definedName>
    <definedName name="hiep" hidden="1">{"'Sheet1'!$L$16"}</definedName>
    <definedName name="Hinh_thuc">#REF!</definedName>
    <definedName name="hj" localSheetId="0" hidden="1">{"'Sheet1'!$L$16"}</definedName>
    <definedName name="hj" hidden="1">{"'Sheet1'!$L$16"}</definedName>
    <definedName name="HOME_MANP" localSheetId="0">#REF!</definedName>
    <definedName name="HOME_MANP">#REF!</definedName>
    <definedName name="HOME_MANP_2">#REF!</definedName>
    <definedName name="HOMEOFFICE_COST" localSheetId="0">#REF!</definedName>
    <definedName name="HOMEOFFICE_COST">#REF!</definedName>
    <definedName name="HOMEOFFICE_COST_2">#REF!</definedName>
    <definedName name="HS" localSheetId="0">#REF!</definedName>
    <definedName name="HS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KK35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Huyenmoi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>#REF!</definedName>
    <definedName name="j" localSheetId="0" hidden="1">{"'Sheet1'!$L$16"}</definedName>
    <definedName name="j">#REF!</definedName>
    <definedName name="j356C8">#REF!</definedName>
    <definedName name="jh" localSheetId="0" hidden="1">{"'Sheet1'!$L$16"}</definedName>
    <definedName name="jh" hidden="1">{"'Sheet1'!$L$16"}</definedName>
    <definedName name="jyli" localSheetId="0" hidden="1">{"'Sheet1'!$L$16"}</definedName>
    <definedName name="jyli" hidden="1">{"'Sheet1'!$L$16"}</definedName>
    <definedName name="k" localSheetId="0" hidden="1">{"'Sheet1'!$L$16"}</definedName>
    <definedName name="k">#REF!</definedName>
    <definedName name="kcong">#REF!</definedName>
    <definedName name="KH_Chang">#REF!</definedName>
    <definedName name="Khac">#REF!</definedName>
    <definedName name="Khäúi_læåüng">#REF!</definedName>
    <definedName name="KhuCN">#REF!</definedName>
    <definedName name="Kiem_tra_trung_ten">#REF!</definedName>
    <definedName name="KLTHDN">#REF!</definedName>
    <definedName name="KLVANKHUON">#REF!</definedName>
    <definedName name="kp1ph">#REF!</definedName>
    <definedName name="KSTK">#REF!</definedName>
    <definedName name="KVC" localSheetId="0">#REF!</definedName>
    <definedName name="KVC">#REF!</definedName>
    <definedName name="l" localSheetId="0" hidden="1">{"'Sheet1'!$L$16"}</definedName>
    <definedName name="l" hidden="1">{"'Sheet1'!$L$16"}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ngnghe">#REF!</definedName>
    <definedName name="li" localSheetId="0" hidden="1">{"'Sheet1'!$L$16"}</definedName>
    <definedName name="li" hidden="1">{"'Sheet1'!$L$16"}</definedName>
    <definedName name="lk" hidden="1">#REF!</definedName>
    <definedName name="LK_hathe">#REF!</definedName>
    <definedName name="Lmk">#REF!</definedName>
    <definedName name="Loai_TD">#REF!</definedName>
    <definedName name="lVC" localSheetId="0">#REF!</definedName>
    <definedName name="lVC">#REF!</definedName>
    <definedName name="m" localSheetId="0" hidden="1">{"'Sheet1'!$L$16"}</definedName>
    <definedName name="m">#REF!</definedName>
    <definedName name="M10aavc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ïy">#REF!</definedName>
    <definedName name="MAJ_CON_EQP">#REF!</definedName>
    <definedName name="Maùy_bieán_aùp_löïc_110_22_15KV___40MVA">#REF!</definedName>
    <definedName name="MAVANKHUON">#REF!</definedName>
    <definedName name="MAVLTHDN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cdn3">#REF!</definedName>
    <definedName name="Mckcung">#REF!</definedName>
    <definedName name="MG_A">#REF!</definedName>
    <definedName name="Mhdn3">#REF!</definedName>
    <definedName name="Moùng">#REF!</definedName>
    <definedName name="MSCT">#REF!</definedName>
    <definedName name="MTMAC12">#REF!</definedName>
    <definedName name="mtram">#REF!</definedName>
    <definedName name="n" localSheetId="0" hidden="1">{"'Sheet1'!$L$16"}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1pINTvc">#REF!</definedName>
    <definedName name="N1pNLnc">#REF!</definedName>
    <definedName name="N1pNLvc">#REF!</definedName>
    <definedName name="N1pNLvl">#REF!</definedName>
    <definedName name="na" localSheetId="0" hidden="1">{"'Sheet1'!$L$16"}</definedName>
    <definedName name="na" hidden="1">{"'Sheet1'!$L$16"}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T3p">#REF!</definedName>
    <definedName name="Ncdn3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CT">#REF!</definedName>
    <definedName name="NGNKC">#REF!</definedName>
    <definedName name="NH">#REF!</definedName>
    <definedName name="nhan">#REF!</definedName>
    <definedName name="nhan_2">#REF!</definedName>
    <definedName name="Nhán_cäng">#REF!</definedName>
    <definedName name="Nhdn3">#REF!</definedName>
    <definedName name="Nhdn4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TK">#REF!</definedName>
    <definedName name="OrderTable" hidden="1">#REF!</definedName>
    <definedName name="PA">#REF!</definedName>
    <definedName name="ph" localSheetId="0" hidden="1">{"'Sheet1'!$L$16"}</definedName>
    <definedName name="ph" hidden="1">{"'Sheet1'!$L$16"}</definedName>
    <definedName name="phg" localSheetId="0" hidden="1">{"'Sheet1'!$L$16"}</definedName>
    <definedName name="phg" hidden="1">{"'Sheet1'!$L$16"}</definedName>
    <definedName name="phu_luc_vua">#REF!</definedName>
    <definedName name="phuog" localSheetId="0" hidden="1">{"'Sheet1'!$L$16"}</definedName>
    <definedName name="phuog" hidden="1">{"'Sheet1'!$L$16"}</definedName>
    <definedName name="phuong" localSheetId="0" hidden="1">{"'Sheet1'!$L$16"}</definedName>
    <definedName name="phuong" hidden="1">{"'Sheet1'!$L$16"}</definedName>
    <definedName name="pnn" localSheetId="0" hidden="1">{"'Sheet1'!$L$16"}</definedName>
    <definedName name="pnn" hidden="1">{"'Sheet1'!$L$16"}</definedName>
    <definedName name="PRICE">#REF!</definedName>
    <definedName name="PRICE1">#REF!</definedName>
    <definedName name="_xlnm.Print_Area" localSheetId="0">'PHU LUC KTXH'!$A$1:$K$169</definedName>
    <definedName name="_xlnm.Print_Area">#REF!</definedName>
    <definedName name="_xlnm.Print_Titles" localSheetId="0">'PHU LUC KTXH'!$4:$5</definedName>
    <definedName name="_xlnm.Print_Titles">#REF!</definedName>
    <definedName name="Print_Titles_MI">#REF!</definedName>
    <definedName name="PRINTA" localSheetId="0">#REF!</definedName>
    <definedName name="PRINTA">#REF!</definedName>
    <definedName name="PRINTA_2">#REF!</definedName>
    <definedName name="PRINTB" localSheetId="0">#REF!</definedName>
    <definedName name="PRINTB">#REF!</definedName>
    <definedName name="PRINTB_2">#REF!</definedName>
    <definedName name="PRINTC" localSheetId="0">#REF!</definedName>
    <definedName name="PRINTC">#REF!</definedName>
    <definedName name="PRINTC_2">#REF!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vd">#REF!</definedName>
    <definedName name="q" localSheetId="0">{"Book1","LuongT6.05.xls"}</definedName>
    <definedName name="q">#REF!</definedName>
    <definedName name="QTRON">#REF!</definedName>
    <definedName name="ra11p">#REF!</definedName>
    <definedName name="ra13p">#REF!</definedName>
    <definedName name="rate">14000</definedName>
    <definedName name="RCArea" hidden="1">#REF!</definedName>
    <definedName name="_xlnm.Recorder">#REF!</definedName>
    <definedName name="RECOUT">#N/A</definedName>
    <definedName name="RECOUT_2">NA()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and">#REF!</definedName>
    <definedName name="SCH">#REF!</definedName>
    <definedName name="sd1p">#REF!</definedName>
    <definedName name="SDMONG">#REF!</definedName>
    <definedName name="sht1p">#REF!</definedName>
    <definedName name="SHTTK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NKC">#REF!</definedName>
    <definedName name="soc3p">#REF!</definedName>
    <definedName name="solieu">#REF!</definedName>
    <definedName name="SORT" localSheetId="0">#REF!</definedName>
    <definedName name="SORT">#REF!</definedName>
    <definedName name="SPEC">#REF!</definedName>
    <definedName name="SpecialPrice" hidden="1">#REF!</definedName>
    <definedName name="SPECSUMMARY">#REF!</definedName>
    <definedName name="SPSCO">#REF!</definedName>
    <definedName name="SPSNO">#REF!</definedName>
    <definedName name="st1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BCPC1">#REF!</definedName>
    <definedName name="STBCPC2">#REF!</definedName>
    <definedName name="STBCPT1">#REF!</definedName>
    <definedName name="STBCPT2">#REF!</definedName>
    <definedName name="STTK">#REF!</definedName>
    <definedName name="sub">#REF!</definedName>
    <definedName name="SUMMARY" localSheetId="0">#REF!</definedName>
    <definedName name="SUMMARY">#REF!</definedName>
    <definedName name="SUMMARY_2">#REF!</definedName>
    <definedName name="sur">#REF!</definedName>
    <definedName name="t" localSheetId="0" hidden="1">{"'Sheet1'!$L$16"}</definedName>
    <definedName name="T">#REF!</definedName>
    <definedName name="t101p">#REF!</definedName>
    <definedName name="t103p">#REF!</definedName>
    <definedName name="t10nc1p">#REF!</definedName>
    <definedName name="T10vc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AM">#REF!</definedName>
    <definedName name="Taptrung">#REF!</definedName>
    <definedName name="TaxTV">10%</definedName>
    <definedName name="TaxXL">5%</definedName>
    <definedName name="TBA">#REF!</definedName>
    <definedName name="TBH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3p">#REF!</definedName>
    <definedName name="TDctnc">#REF!</definedName>
    <definedName name="TDctvc">#REF!</definedName>
    <definedName name="TDctvl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h_da_son">#REF!</definedName>
    <definedName name="tham" localSheetId="0" hidden="1">{"'Sheet1'!$L$16"}</definedName>
    <definedName name="tham" hidden="1">{"'Sheet1'!$L$16"}</definedName>
    <definedName name="THGO1pnc">#REF!</definedName>
    <definedName name="thht">#REF!</definedName>
    <definedName name="THI" localSheetId="0">#REF!</definedName>
    <definedName name="THI">#REF!</definedName>
    <definedName name="THI_2">#REF!</definedName>
    <definedName name="thkp3">#REF!</definedName>
    <definedName name="thßngbaovon">#REF!</definedName>
    <definedName name="THT">#REF!</definedName>
    <definedName name="thtt">#REF!</definedName>
    <definedName name="Thuysan_2">#REF!</definedName>
    <definedName name="Tien">#REF!</definedName>
    <definedName name="Tinhoc_2">#REF!</definedName>
    <definedName name="TITAN">#REF!</definedName>
    <definedName name="TK10.7.2008" localSheetId="0" hidden="1">{"'Sheet1'!$L$16"}</definedName>
    <definedName name="TK10.7.2008" hidden="1">{"'Sheet1'!$L$16"}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GDUTOAN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2">#REF!</definedName>
    <definedName name="TRAM">#REF!</definedName>
    <definedName name="TRAVL">#REF!</definedName>
    <definedName name="TRON">#REF!</definedName>
    <definedName name="Tru">#REF!</definedName>
    <definedName name="Trusoxa_2">#REF!</definedName>
    <definedName name="Truyenhinh_2">#REF!</definedName>
    <definedName name="TT_1P">#REF!</definedName>
    <definedName name="TT_3p">#REF!</definedName>
    <definedName name="ttbt" localSheetId="0">#REF!</definedName>
    <definedName name="ttbt">#REF!</definedName>
    <definedName name="tthi">#REF!</definedName>
    <definedName name="TTHUE">#REF!</definedName>
    <definedName name="ttronmk">#REF!</definedName>
    <definedName name="ttttt" localSheetId="0" hidden="1">{"'Sheet1'!$L$16"}</definedName>
    <definedName name="ttttt" hidden="1">{"'Sheet1'!$L$16"}</definedName>
    <definedName name="TTTTTTTTT" localSheetId="0" hidden="1">{"'Sheet1'!$L$16"}</definedName>
    <definedName name="TTTTTTTTT" hidden="1">{"'Sheet1'!$L$16"}</definedName>
    <definedName name="ttttttttttt" localSheetId="0" hidden="1">{"'Sheet1'!$L$16"}</definedName>
    <definedName name="ttttttttttt" hidden="1">{"'Sheet1'!$L$16"}</definedName>
    <definedName name="tv75nc">#REF!</definedName>
    <definedName name="tv75vl">#REF!</definedName>
    <definedName name="ty_le">#REF!</definedName>
    <definedName name="ty_le_BTN" localSheetId="0">#REF!</definedName>
    <definedName name="ty_le_BTN">#REF!</definedName>
    <definedName name="Ty_le1">#REF!</definedName>
    <definedName name="u" localSheetId="0" hidden="1">{"'Sheet1'!$L$16"}</definedName>
    <definedName name="u" hidden="1">{"'Sheet1'!$L$16"}</definedName>
    <definedName name="ư" localSheetId="0" hidden="1">{"'Sheet1'!$L$16"}</definedName>
    <definedName name="ư" hidden="1">{"'Sheet1'!$L$16"}</definedName>
    <definedName name="v" localSheetId="0" hidden="1">{"'Sheet1'!$L$16"}</definedName>
    <definedName name="v" hidden="1">{"'Sheet1'!$L$16"}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Tu">#REF!</definedName>
    <definedName name="Váût_liãûu">#REF!</definedName>
    <definedName name="vbtchongnuocm300">#REF!</definedName>
    <definedName name="vbtm150">#REF!</definedName>
    <definedName name="vbtm300">#REF!</definedName>
    <definedName name="vbtm400">#REF!</definedName>
    <definedName name="vccot" localSheetId="0">#REF!</definedName>
    <definedName name="vccot">#REF!</definedName>
    <definedName name="VCDD1P">#REF!</definedName>
    <definedName name="VCDDCT3p">#REF!</definedName>
    <definedName name="VCDDMBA">#REF!</definedName>
    <definedName name="Vcdn3">#REF!</definedName>
    <definedName name="VCHT">#REF!</definedName>
    <definedName name="Vckcung">#REF!</definedName>
    <definedName name="vctb" localSheetId="0">#REF!</definedName>
    <definedName name="vctb">#REF!</definedName>
    <definedName name="VCTT">#REF!</definedName>
    <definedName name="vd3p">#REF!</definedName>
    <definedName name="Vhdn3">#REF!</definedName>
    <definedName name="vkcauthang">#REF!</definedName>
    <definedName name="vksan">#REF!</definedName>
    <definedName name="vl">#REF!</definedName>
    <definedName name="VL_RC1">#REF!</definedName>
    <definedName name="VL_RC2">#REF!</definedName>
    <definedName name="VL_Rnha">#REF!</definedName>
    <definedName name="VL_RS">#REF!</definedName>
    <definedName name="vl1p">#REF!</definedName>
    <definedName name="vl3p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3p">#REF!</definedName>
    <definedName name="vldn400">#REF!</definedName>
    <definedName name="vldn600">#REF!</definedName>
    <definedName name="VLM">#REF!</definedName>
    <definedName name="vltram">#REF!</definedName>
    <definedName name="voc">#REF!</definedName>
    <definedName name="Vonnuocngoai">#REF!</definedName>
    <definedName name="vr3p">#REF!</definedName>
    <definedName name="vt">#REF!</definedName>
    <definedName name="VungTL">#REF!</definedName>
    <definedName name="Vuonquocgia_2">#REF!</definedName>
    <definedName name="W">#REF!</definedName>
    <definedName name="wrn.Bang._.ke._.nhan._.hang." localSheetId="0" hidden="1">{#N/A,#N/A,FALSE,"Ke khai NH"}</definedName>
    <definedName name="wrn.Bang._.ke._.nhan._.hang." hidden="1">{#N/A,#N/A,FALSE,"Ke khai NH"}</definedName>
    <definedName name="wrn.Che._.do._.duoc._.huong." localSheetId="0" hidden="1">{#N/A,#N/A,FALSE,"BN (2)"}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localSheetId="0" hidden="1">{#N/A,#N/A,FALSE,"BN"}</definedName>
    <definedName name="wrn.Giáy._.bao._.no." hidden="1">{#N/A,#N/A,FALSE,"BN"}</definedName>
    <definedName name="wrn.vd." localSheetId="0" hidden="1">{#N/A,#N/A,TRUE,"BT M200 da 10x20"}</definedName>
    <definedName name="wrn.vd." hidden="1">{#N/A,#N/A,TRUE,"BT M200 da 10x20"}</definedName>
    <definedName name="X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CCT">0.5</definedName>
    <definedName name="XE">#REF!</definedName>
    <definedName name="xfco">#REF!</definedName>
    <definedName name="xfco3p">#REF!</definedName>
    <definedName name="xfcotnc">#REF!</definedName>
    <definedName name="xfcotvl">#REF!</definedName>
    <definedName name="XFCOvc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n">#REF!</definedName>
    <definedName name="xin190">#REF!</definedName>
    <definedName name="xin1903p">#REF!</definedName>
    <definedName name="XIN190vc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c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mcax">#REF!</definedName>
    <definedName name="xn">#REF!</definedName>
    <definedName name="XSKT_2">#REF!</definedName>
    <definedName name="y">#REF!</definedName>
    <definedName name="Yte_2">#REF!</definedName>
    <definedName name="z">#REF!</definedName>
    <definedName name="Z_BA1EFE67_D117_4A62_A4DF_3768F753705A_.wvu.PrintArea" localSheetId="0" hidden="1">'PHU LUC KTXH'!$A$2:$F$158</definedName>
    <definedName name="Z_BA1EFE67_D117_4A62_A4DF_3768F753705A_.wvu.PrintTitles" localSheetId="0" hidden="1">'PHU LUC KTXH'!$4:$5</definedName>
    <definedName name="Z_BA1EFE67_D117_4A62_A4DF_3768F753705A_.wvu.Rows" localSheetId="0" hidden="1">'PHU LUC KTXH'!#REF!,'PHU LUC KTXH'!$68:$68,'PHU LUC KTXH'!#REF!</definedName>
    <definedName name="zdhdh" localSheetId="0" hidden="1">{"'Sheet1'!$L$16"}</definedName>
    <definedName name="zdhdh" hidden="1">{"'Sheet1'!$L$16"}</definedName>
    <definedName name="ZXD">#REF!</definedName>
    <definedName name="ZYX" localSheetId="0">#REF!</definedName>
    <definedName name="ZYX">#REF!</definedName>
    <definedName name="ZZZ" localSheetId="0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3" l="1"/>
  <c r="J25" i="23" s="1"/>
  <c r="J9" i="23"/>
  <c r="G66" i="23"/>
  <c r="H66" i="23" s="1"/>
  <c r="G65" i="23"/>
  <c r="H65" i="23" s="1"/>
  <c r="G60" i="23"/>
  <c r="G54" i="23"/>
  <c r="G14" i="23"/>
  <c r="G25" i="23" s="1"/>
  <c r="G9" i="23"/>
  <c r="H10" i="23"/>
  <c r="I10" i="23"/>
  <c r="H11" i="23"/>
  <c r="I11" i="23"/>
  <c r="H12" i="23"/>
  <c r="I12" i="23"/>
  <c r="H13" i="23"/>
  <c r="I13" i="23"/>
  <c r="H15" i="23"/>
  <c r="I15" i="23"/>
  <c r="H16" i="23"/>
  <c r="I16" i="23"/>
  <c r="H17" i="23"/>
  <c r="I17" i="23"/>
  <c r="H18" i="23"/>
  <c r="I18" i="23"/>
  <c r="H29" i="23"/>
  <c r="I29" i="23"/>
  <c r="H30" i="23"/>
  <c r="I30" i="23"/>
  <c r="H31" i="23"/>
  <c r="I31" i="23"/>
  <c r="H33" i="23"/>
  <c r="I33" i="23"/>
  <c r="H34" i="23"/>
  <c r="I34" i="23"/>
  <c r="H35" i="23"/>
  <c r="I35" i="23"/>
  <c r="H36" i="23"/>
  <c r="I36" i="23"/>
  <c r="H37" i="23"/>
  <c r="I37" i="23"/>
  <c r="H38" i="23"/>
  <c r="H39" i="23"/>
  <c r="I39" i="23"/>
  <c r="H40" i="23"/>
  <c r="I40" i="23"/>
  <c r="H41" i="23"/>
  <c r="I41" i="23"/>
  <c r="H42" i="23"/>
  <c r="I42" i="23"/>
  <c r="H43" i="23"/>
  <c r="I43" i="23"/>
  <c r="H44" i="23"/>
  <c r="I44" i="23"/>
  <c r="H45" i="23"/>
  <c r="I45" i="23"/>
  <c r="H46" i="23"/>
  <c r="I46" i="23"/>
  <c r="H48" i="23"/>
  <c r="I48" i="23"/>
  <c r="H49" i="23"/>
  <c r="I49" i="23"/>
  <c r="H50" i="23"/>
  <c r="I50" i="23"/>
  <c r="H51" i="23"/>
  <c r="I51" i="23"/>
  <c r="H52" i="23"/>
  <c r="I52" i="23"/>
  <c r="H54" i="23"/>
  <c r="I54" i="23"/>
  <c r="H55" i="23"/>
  <c r="I55" i="23"/>
  <c r="H56" i="23"/>
  <c r="I56" i="23"/>
  <c r="H58" i="23"/>
  <c r="I58" i="23"/>
  <c r="H60" i="23"/>
  <c r="H61" i="23"/>
  <c r="I61" i="23"/>
  <c r="H62" i="23"/>
  <c r="I62" i="23"/>
  <c r="H63" i="23"/>
  <c r="I63" i="23"/>
  <c r="H68" i="23"/>
  <c r="I68" i="23"/>
  <c r="H69" i="23"/>
  <c r="I69" i="23"/>
  <c r="H71" i="23"/>
  <c r="I71" i="23"/>
  <c r="H72" i="23"/>
  <c r="I72" i="23"/>
  <c r="H73" i="23"/>
  <c r="I73" i="23"/>
  <c r="I65" i="23" l="1"/>
  <c r="I66" i="23"/>
  <c r="J20" i="23"/>
  <c r="J22" i="23"/>
  <c r="J23" i="23"/>
  <c r="J19" i="23"/>
  <c r="J24" i="23"/>
  <c r="G22" i="23"/>
  <c r="G23" i="23"/>
  <c r="G19" i="23"/>
  <c r="G24" i="23"/>
  <c r="E14" i="23"/>
  <c r="H14" i="23" s="1"/>
  <c r="E9" i="23"/>
  <c r="G20" i="23" s="1"/>
  <c r="H20" i="23" l="1"/>
  <c r="I20" i="23"/>
  <c r="H9" i="23"/>
  <c r="I19" i="23"/>
  <c r="I154" i="23"/>
  <c r="H154" i="23"/>
  <c r="I153" i="23"/>
  <c r="H153" i="23"/>
  <c r="G86" i="23" l="1"/>
  <c r="I93" i="23" l="1"/>
  <c r="H93" i="23"/>
  <c r="J108" i="23" l="1"/>
  <c r="I151" i="23" l="1"/>
  <c r="H151" i="23"/>
  <c r="I150" i="23"/>
  <c r="H150" i="23"/>
  <c r="I148" i="23"/>
  <c r="H148" i="23"/>
  <c r="I147" i="23"/>
  <c r="H147" i="23"/>
  <c r="I146" i="23"/>
  <c r="H146" i="23"/>
  <c r="I145" i="23"/>
  <c r="H145" i="23"/>
  <c r="I144" i="23"/>
  <c r="H144" i="23"/>
  <c r="I143" i="23"/>
  <c r="H143" i="23"/>
  <c r="I142" i="23"/>
  <c r="H142" i="23"/>
  <c r="I141" i="23"/>
  <c r="H141" i="23"/>
  <c r="I139" i="23"/>
  <c r="H139" i="23"/>
  <c r="I138" i="23"/>
  <c r="H138" i="23"/>
  <c r="I137" i="23"/>
  <c r="H137" i="23"/>
  <c r="I136" i="23"/>
  <c r="H136" i="23"/>
  <c r="I134" i="23"/>
  <c r="H134" i="23"/>
  <c r="I133" i="23"/>
  <c r="H133" i="23"/>
  <c r="I132" i="23"/>
  <c r="H132" i="23"/>
  <c r="I131" i="23"/>
  <c r="H131" i="23"/>
  <c r="I129" i="23"/>
  <c r="H129" i="23"/>
  <c r="I127" i="23"/>
  <c r="H127" i="23"/>
  <c r="I126" i="23"/>
  <c r="H126" i="23"/>
  <c r="I125" i="23"/>
  <c r="H125" i="23"/>
  <c r="I124" i="23"/>
  <c r="H124" i="23"/>
  <c r="I122" i="23"/>
  <c r="H122" i="23"/>
  <c r="I121" i="23"/>
  <c r="H121" i="23"/>
  <c r="I120" i="23"/>
  <c r="H120" i="23"/>
  <c r="I118" i="23"/>
  <c r="H118" i="23"/>
  <c r="I117" i="23"/>
  <c r="H117" i="23"/>
  <c r="I116" i="23"/>
  <c r="H116" i="23"/>
  <c r="I115" i="23"/>
  <c r="H115" i="23"/>
  <c r="H92" i="23" l="1"/>
  <c r="I92" i="23"/>
  <c r="I91" i="23" l="1"/>
  <c r="H91" i="23"/>
  <c r="I165" i="23" l="1"/>
  <c r="I164" i="23"/>
  <c r="I163" i="23"/>
  <c r="F38" i="23"/>
  <c r="I38" i="23" s="1"/>
  <c r="F60" i="23"/>
  <c r="I60" i="23" s="1"/>
  <c r="H75" i="23"/>
  <c r="I75" i="23"/>
  <c r="H76" i="23"/>
  <c r="I76" i="23"/>
  <c r="H77" i="23"/>
  <c r="I77" i="23"/>
  <c r="H78" i="23"/>
  <c r="I78" i="23"/>
  <c r="H79" i="23"/>
  <c r="I79" i="23"/>
  <c r="H80" i="23"/>
  <c r="I80" i="23"/>
  <c r="H81" i="23"/>
  <c r="I81" i="23"/>
  <c r="H82" i="23"/>
  <c r="I82" i="23"/>
  <c r="H84" i="23"/>
  <c r="I84" i="23"/>
  <c r="H85" i="23"/>
  <c r="I85" i="23"/>
  <c r="H86" i="23"/>
  <c r="I86" i="23"/>
  <c r="H87" i="23"/>
  <c r="I87" i="23"/>
  <c r="H88" i="23"/>
  <c r="I88" i="23"/>
  <c r="H89" i="23"/>
  <c r="I89" i="23"/>
  <c r="H90" i="23"/>
  <c r="I90" i="23"/>
  <c r="H94" i="23"/>
  <c r="I94" i="23"/>
  <c r="H99" i="23"/>
  <c r="I99" i="23"/>
  <c r="H100" i="23"/>
  <c r="I100" i="23"/>
  <c r="H102" i="23"/>
  <c r="I102" i="23"/>
  <c r="H103" i="23"/>
  <c r="I103" i="23"/>
  <c r="H105" i="23"/>
  <c r="I105" i="23"/>
  <c r="H106" i="23"/>
  <c r="I106" i="23"/>
  <c r="H107" i="23"/>
  <c r="I107" i="23"/>
  <c r="H108" i="23"/>
  <c r="I108" i="23"/>
  <c r="H109" i="23"/>
  <c r="I109" i="23"/>
  <c r="H111" i="23"/>
  <c r="I111" i="23"/>
  <c r="H112" i="23"/>
  <c r="I112" i="23"/>
  <c r="H152" i="23"/>
  <c r="I152" i="23"/>
  <c r="H156" i="23"/>
  <c r="I156" i="23"/>
  <c r="H157" i="23"/>
  <c r="I157" i="23"/>
  <c r="H158" i="23"/>
  <c r="I158" i="23"/>
  <c r="H159" i="23"/>
  <c r="I159" i="23"/>
  <c r="H160" i="23"/>
  <c r="I160" i="23"/>
  <c r="H161" i="23"/>
  <c r="I161" i="23"/>
  <c r="H163" i="23"/>
  <c r="H164" i="23"/>
  <c r="H165" i="23"/>
  <c r="H166" i="23"/>
  <c r="I166" i="23"/>
  <c r="F14" i="23"/>
  <c r="I14" i="23" s="1"/>
  <c r="F9" i="23"/>
  <c r="I9" i="23" s="1"/>
  <c r="E22" i="23"/>
  <c r="E24" i="23"/>
  <c r="E25" i="23" l="1"/>
  <c r="E19" i="23"/>
  <c r="H19" i="23" s="1"/>
  <c r="E23" i="23"/>
</calcChain>
</file>

<file path=xl/sharedStrings.xml><?xml version="1.0" encoding="utf-8"?>
<sst xmlns="http://schemas.openxmlformats.org/spreadsheetml/2006/main" count="400" uniqueCount="234">
  <si>
    <t>TT</t>
  </si>
  <si>
    <t>Chỉ tiêu</t>
  </si>
  <si>
    <t>Đơn vị</t>
  </si>
  <si>
    <t>Kế hoạch 2021-2025</t>
  </si>
  <si>
    <t>Thực hiện năm 2023</t>
  </si>
  <si>
    <t>Năm 2024</t>
  </si>
  <si>
    <t>So sánh (%)</t>
  </si>
  <si>
    <t>Ghi chú</t>
  </si>
  <si>
    <t xml:space="preserve">Kế hoạch </t>
  </si>
  <si>
    <t>Ước Thực hiện cả năm</t>
  </si>
  <si>
    <t>I</t>
  </si>
  <si>
    <t>CHỈ TIÊU KINH TẾ</t>
  </si>
  <si>
    <t>Giá trị tổng sản phẩm trên địa bàn tỉnh (GRDP)</t>
  </si>
  <si>
    <t>-</t>
  </si>
  <si>
    <t>Theo giá so sánh năm 2010</t>
  </si>
  <si>
    <t>Tỷ đồng</t>
  </si>
  <si>
    <t>Nông, lâm, thủy sản</t>
  </si>
  <si>
    <t>Công nghiệp, xây dựng</t>
  </si>
  <si>
    <t>Thương mại, dịch vụ</t>
  </si>
  <si>
    <t>Thuế NK, thuế SP trừ trợ cấp SP</t>
  </si>
  <si>
    <t>Theo giá hiện hành</t>
  </si>
  <si>
    <t>GRDP bình quân đầu người</t>
  </si>
  <si>
    <t>Tr.đồng</t>
  </si>
  <si>
    <t>Tốc độ tăng trưởng GRDP</t>
  </si>
  <si>
    <t>%</t>
  </si>
  <si>
    <t>&gt;=10</t>
  </si>
  <si>
    <t xml:space="preserve">Cơ cấu tổng sản phẩm theo nhóm ngành </t>
  </si>
  <si>
    <t xml:space="preserve"> 18-19</t>
  </si>
  <si>
    <t xml:space="preserve"> 32-33</t>
  </si>
  <si>
    <t>41-42</t>
  </si>
  <si>
    <t xml:space="preserve"> 7-8</t>
  </si>
  <si>
    <t>Nông nghiệp</t>
  </si>
  <si>
    <t>5.1</t>
  </si>
  <si>
    <t>Trồng trọt</t>
  </si>
  <si>
    <t>a.</t>
  </si>
  <si>
    <t>Diện tích</t>
  </si>
  <si>
    <t xml:space="preserve"> - Lúa </t>
  </si>
  <si>
    <t>Ha</t>
  </si>
  <si>
    <t xml:space="preserve"> - Cà phê</t>
  </si>
  <si>
    <t>Trong đó cà phê xứ lạnh</t>
  </si>
  <si>
    <t xml:space="preserve"> - Cao su</t>
  </si>
  <si>
    <t xml:space="preserve"> - Sắn</t>
  </si>
  <si>
    <t xml:space="preserve"> - Mía</t>
  </si>
  <si>
    <t xml:space="preserve"> - Ngô</t>
  </si>
  <si>
    <t xml:space="preserve"> - Cây ăn quả </t>
  </si>
  <si>
    <t>Trong đó, trồng mới:</t>
  </si>
  <si>
    <t>+ Sầu riêng</t>
  </si>
  <si>
    <t>+ Chanh dây</t>
  </si>
  <si>
    <t>+ Chuối</t>
  </si>
  <si>
    <t>+ Cây có múi (cam, chanh, bưởi)</t>
  </si>
  <si>
    <t>+ Dứa</t>
  </si>
  <si>
    <t>+ Cây ăn quả khác</t>
  </si>
  <si>
    <t xml:space="preserve"> - Cây Mắc ca</t>
  </si>
  <si>
    <t>Trong đó, trồng mới</t>
  </si>
  <si>
    <t>b.</t>
  </si>
  <si>
    <t>Sản lượng sản phẩm chủ yếu</t>
  </si>
  <si>
    <t xml:space="preserve"> - Sản lượng lương thực có hạt</t>
  </si>
  <si>
    <t>Tấn</t>
  </si>
  <si>
    <t xml:space="preserve"> - Cà phê nhân</t>
  </si>
  <si>
    <t xml:space="preserve"> - Cao su mủ tươi</t>
  </si>
  <si>
    <t>"</t>
  </si>
  <si>
    <t xml:space="preserve"> - Mía cây</t>
  </si>
  <si>
    <t>5.2</t>
  </si>
  <si>
    <t>Cây dược liệu</t>
  </si>
  <si>
    <t xml:space="preserve"> - Sâm Ngọc linh</t>
  </si>
  <si>
    <t>5.3</t>
  </si>
  <si>
    <t>Chăn nuôi</t>
  </si>
  <si>
    <t>Tổng đàn</t>
  </si>
  <si>
    <t>Con</t>
  </si>
  <si>
    <t xml:space="preserve"> - Đàn trâu</t>
  </si>
  <si>
    <t xml:space="preserve"> - Đàn bò</t>
  </si>
  <si>
    <t xml:space="preserve"> - Đàn lợn</t>
  </si>
  <si>
    <t>Sản phẩm chăn nuôi chủ yếu</t>
  </si>
  <si>
    <t xml:space="preserve"> - Thịt hơi các loại</t>
  </si>
  <si>
    <t>Trong đó: Thịt lợn</t>
  </si>
  <si>
    <t>5.4</t>
  </si>
  <si>
    <t>Lâm nghiệp</t>
  </si>
  <si>
    <t xml:space="preserve"> - Trồng mới rừng</t>
  </si>
  <si>
    <t xml:space="preserve"> - Tỷ lệ độ che phủ rừng (có tính cây cao su)</t>
  </si>
  <si>
    <t>5.5</t>
  </si>
  <si>
    <t>Thủy sản</t>
  </si>
  <si>
    <t xml:space="preserve"> - Diện tích nuôi trồng</t>
  </si>
  <si>
    <t xml:space="preserve"> - Sản lượng khai thác</t>
  </si>
  <si>
    <t xml:space="preserve"> - Sản lượng nuôi trồng</t>
  </si>
  <si>
    <t>Công nghiệp</t>
  </si>
  <si>
    <t>m3</t>
  </si>
  <si>
    <t xml:space="preserve"> - Tinh bột sắn</t>
  </si>
  <si>
    <t xml:space="preserve"> - Đường</t>
  </si>
  <si>
    <t xml:space="preserve"> - Gỗ cưa hoặc xẻ (trừ gỗ xẻ tà vẹt)</t>
  </si>
  <si>
    <t xml:space="preserve"> - Điện sản xuất</t>
  </si>
  <si>
    <t>Triệu Kw/h</t>
  </si>
  <si>
    <t xml:space="preserve"> - Điện thương phẩm </t>
  </si>
  <si>
    <t xml:space="preserve"> - Nước máy</t>
  </si>
  <si>
    <t>1000 m3</t>
  </si>
  <si>
    <t>Tổng mức bán lẻ hàng hóa và doanh thu dịch vụ</t>
  </si>
  <si>
    <t>Du lịch</t>
  </si>
  <si>
    <t>Tổng lượt khách</t>
  </si>
  <si>
    <t>L/khách</t>
  </si>
  <si>
    <t xml:space="preserve"> + Khách quốc tế</t>
  </si>
  <si>
    <t xml:space="preserve"> + Khách nội địa</t>
  </si>
  <si>
    <t>Tổng doanh thu</t>
  </si>
  <si>
    <t>Tổng số xã đạt chuẩn nông thôn mới</t>
  </si>
  <si>
    <t>Xã</t>
  </si>
  <si>
    <t>Trong đó số xã đạt chuẩn NTM trong năm</t>
  </si>
  <si>
    <t>Sản phẩm tham gia vào chuỗi giá trị các sản phẩm quốc gia</t>
  </si>
  <si>
    <t>Sản phẩm</t>
  </si>
  <si>
    <t>Kim ngạch xuất khẩu</t>
  </si>
  <si>
    <t>Triệu USD</t>
  </si>
  <si>
    <t>Kim ngạch nhập khẩu</t>
  </si>
  <si>
    <t>Thứ hạng Chỉ số năng lực cạnh tranh cấp tỉnh (PCI)</t>
  </si>
  <si>
    <t>Thứ hạng</t>
  </si>
  <si>
    <t>46/63 (giảm 09 bậc so với năm 2022)</t>
  </si>
  <si>
    <t>Tăng 05 bậc so với năm 2023</t>
  </si>
  <si>
    <t>Thứ hạng Chỉ số Hiệu quả quản trị và hành chính công cấp tỉnh (PAPI)</t>
  </si>
  <si>
    <t>56/61 (giảm 02 bậc so với năm 2022)</t>
  </si>
  <si>
    <t>Thứ hạng Chỉ số cải cách hành chính (PAR INDEX)</t>
  </si>
  <si>
    <t>43/63 (tăng 12 bậc so với năm 2022)</t>
  </si>
  <si>
    <t>Thứ hạng Chỉ hài lòng về sự phục vụ hành chính (SIPAS)</t>
  </si>
  <si>
    <t>35/63 (tăng 07 bậc so với năm 2022)</t>
  </si>
  <si>
    <t>Tổng vốn đầu tư phát triển trên địa bàn</t>
  </si>
  <si>
    <t>Trong đó vốn đầu tư khu vực tư nhân</t>
  </si>
  <si>
    <t>Phát triển doanh nghiệp</t>
  </si>
  <si>
    <t>Doanh nghiệp</t>
  </si>
  <si>
    <t>Thành lập mới doanh nghiệp</t>
  </si>
  <si>
    <t>Tổng số vốn đăng ký thành lập mới</t>
  </si>
  <si>
    <t>Hợp tác xã</t>
  </si>
  <si>
    <t>Tổng số hợp tác xã</t>
  </si>
  <si>
    <t>+ Số hợp tác xã thành lập mới</t>
  </si>
  <si>
    <t>+ Số hợp tác xã giải thể</t>
  </si>
  <si>
    <t>Tổng số lao động trong hợp tác xã</t>
  </si>
  <si>
    <t>Người</t>
  </si>
  <si>
    <t>Tỷ lệ hộ dân tộc thiểu số tham gia vào hợp tác xã</t>
  </si>
  <si>
    <t xml:space="preserve">Tổ hợp tác </t>
  </si>
  <si>
    <t>Tổng số tổ hợp tác</t>
  </si>
  <si>
    <t>Tổ hợp tác</t>
  </si>
  <si>
    <t xml:space="preserve">Tổng số thành viên tổ hợp tác </t>
  </si>
  <si>
    <t>Thành viên</t>
  </si>
  <si>
    <t>II</t>
  </si>
  <si>
    <t>CHỈ TIÊU VĂN HÓA - XÃ HỘI</t>
  </si>
  <si>
    <t>Dân số</t>
  </si>
  <si>
    <t>Dân số trung bình</t>
  </si>
  <si>
    <t>Tỷ lệ tăng dân số tự nhiên</t>
  </si>
  <si>
    <t>&lt;1,2</t>
  </si>
  <si>
    <t>Tuổi thọ trung bình</t>
  </si>
  <si>
    <t>Tuổi</t>
  </si>
  <si>
    <t>Tỷ số giới tính của trẻ em mới sinh</t>
  </si>
  <si>
    <t>Số bé trai/100 bé gái</t>
  </si>
  <si>
    <t>&lt;108,0</t>
  </si>
  <si>
    <t>Lao động và việc làm</t>
  </si>
  <si>
    <t>Số người được giải quyết việc làm (tăng thêm trong năm)</t>
  </si>
  <si>
    <t xml:space="preserve">Tỷ lệ lao động qua đào tạo </t>
  </si>
  <si>
    <t xml:space="preserve">Trong đó, tỷ lệ lao động được đào tạo nghề </t>
  </si>
  <si>
    <t>Giảm nghèo theo chuẩn nghèo tiếp cận đa chiều</t>
  </si>
  <si>
    <t>Số hộ nghèo</t>
  </si>
  <si>
    <t>Hộ</t>
  </si>
  <si>
    <t xml:space="preserve">Tỷ lệ hộ nghèo </t>
  </si>
  <si>
    <t>Số hộ cận nghèo</t>
  </si>
  <si>
    <t>Tỷ lệ hộ cận nghèo</t>
  </si>
  <si>
    <t>Giáo dục và Đào tạo</t>
  </si>
  <si>
    <t>Tổng số học sinh đầu năm học</t>
  </si>
  <si>
    <t>Học sinh</t>
  </si>
  <si>
    <t>Tỷ lệ học sinh đi học đúng độ tuổi</t>
  </si>
  <si>
    <t xml:space="preserve">  + Tiểu học</t>
  </si>
  <si>
    <t xml:space="preserve">  + Trung học cơ sở</t>
  </si>
  <si>
    <t xml:space="preserve">  + Trung học phổ thông</t>
  </si>
  <si>
    <t>Tỷ lệ học sinh tốt nghiệp trung học cơ sở, trung học phổ thông chuyển sang học nghề</t>
  </si>
  <si>
    <t>Tỷ lệ trường đạt chuẩn quốc gia</t>
  </si>
  <si>
    <t xml:space="preserve"> + Mầm non</t>
  </si>
  <si>
    <t xml:space="preserve"> + Tiểu học</t>
  </si>
  <si>
    <t xml:space="preserve"> + Trung học Cơ sở</t>
  </si>
  <si>
    <t xml:space="preserve"> + Trung học phổ thông</t>
  </si>
  <si>
    <t>Y tế</t>
  </si>
  <si>
    <t>Tỷ lệ bao phủ BHYT</t>
  </si>
  <si>
    <t>Tỷ lệ bao phủ BHXH so với lực lượng lao động</t>
  </si>
  <si>
    <t>Tỷ lệ bao phủ BHTN so với lực lượng lao động</t>
  </si>
  <si>
    <t>Số giường bệnh/10.000 dân (không tính giường trạm y tế xã)</t>
  </si>
  <si>
    <t>Giường</t>
  </si>
  <si>
    <t>Số bác sỹ/10.000 dân</t>
  </si>
  <si>
    <t>Bác sỹ</t>
  </si>
  <si>
    <t>Tỷ lệ xã đạt Bộ tiêu chí  quốc gia về y tế xã</t>
  </si>
  <si>
    <t>Tỷ lệ trạm y tế xã, phường, thị trấn có bác sỹ làm việc</t>
  </si>
  <si>
    <t>Tỷ lệ trẻ em &lt; 5 tuổi suy dinh dưỡng thể thấp còi</t>
  </si>
  <si>
    <t>&lt;28</t>
  </si>
  <si>
    <t>&lt;34</t>
  </si>
  <si>
    <t>Văn hoá, thể thao, thông tin</t>
  </si>
  <si>
    <t>Tỷ lệ xã, phường, thị trấn có nhà văn hóa</t>
  </si>
  <si>
    <t>Tỷ lệ thôn, làng, tổ dân phố đạt danh hiệu văn hóa</t>
  </si>
  <si>
    <t>Tỷ lệ hộ dân được sử dụng điện</t>
  </si>
  <si>
    <t>Tỷ lệ hộ dân tộc thiểu số có đất ở</t>
  </si>
  <si>
    <t>99,33</t>
  </si>
  <si>
    <t>Tỷ lệ hộ dân tộc thiểu số có đất sản xuất</t>
  </si>
  <si>
    <t>99,39</t>
  </si>
  <si>
    <t>III</t>
  </si>
  <si>
    <t>Các chỉ tiêu về môi trường</t>
  </si>
  <si>
    <t>Tý lệ rác thải sinh hoạt (ở đô thị và nông thôn) được thu gom và xử lý</t>
  </si>
  <si>
    <t>Tỷ lệ hộ gia đình ở đô thị sử dụng nước sạch</t>
  </si>
  <si>
    <t>Tỷ lệ hộ gia đình ở khu vực nông thôn sử dụng nước hợp vệ sinh</t>
  </si>
  <si>
    <t>Tỷ lệ khu công nghiệp đang hoạt động có hệ thống xử lý nước thải tập trung đạt tiêu chuẩn môi trường</t>
  </si>
  <si>
    <t>Tỷ lệ cơ sở sản xuất kinh doanh đạt tiêu chuẩn về môi trường</t>
  </si>
  <si>
    <t>Tỷ lệ xử lý triệt để cơ sở gây ô nhiễm môi trường nghiêm trọng</t>
  </si>
  <si>
    <t>VI</t>
  </si>
  <si>
    <t>CHỈ TIÊU QUỐC PHÒNG, AN NINH</t>
  </si>
  <si>
    <t>Tỷ lệ giải quyết tố giác, tin báo về tội phạm, kiến nghị khởi tố</t>
  </si>
  <si>
    <t>&gt;=90</t>
  </si>
  <si>
    <t xml:space="preserve"> </t>
  </si>
  <si>
    <t>Tỷ lệ điều tra, khám phá án</t>
  </si>
  <si>
    <t>&gt;82</t>
  </si>
  <si>
    <t>Trong đó, án đặc biệt nghiêm trọng</t>
  </si>
  <si>
    <t>&gt;90</t>
  </si>
  <si>
    <t>Tỷ lệ giao quân</t>
  </si>
  <si>
    <t>Tỷ lệ xã, phường, thị trấn mạnh về phong trào toàn dân bảo vệ an ninh Tổ quốc</t>
  </si>
  <si>
    <t>Tỷ lệ xã, phường, thị trấn, khu dân cư, cơ quan, trường học đạt tiêu chuẩn an toàn về an ninh trật tự</t>
  </si>
  <si>
    <t>&gt;=80</t>
  </si>
  <si>
    <t>Tỷ lệ tội phạm về trật tự xã hội</t>
  </si>
  <si>
    <t>Giảm 5%</t>
  </si>
  <si>
    <t>Giảm 8,5%</t>
  </si>
  <si>
    <t>Cùng kỳ năm 2023</t>
  </si>
  <si>
    <t>Kế hoạch năm 2024</t>
  </si>
  <si>
    <t xml:space="preserve"> - Khai thác đá, cát, sỏi các loại</t>
  </si>
  <si>
    <t>&gt;=70</t>
  </si>
  <si>
    <t>19-20</t>
  </si>
  <si>
    <t>31-32</t>
  </si>
  <si>
    <t>42-43</t>
  </si>
  <si>
    <t>Thu ngân sách địa phương</t>
  </si>
  <si>
    <t>Giảm 20%</t>
  </si>
  <si>
    <t>PHỤ LỤC</t>
  </si>
  <si>
    <t>Kế hoạch năm 2025</t>
  </si>
  <si>
    <t>Tăng 05 bậc so với năm 2024</t>
  </si>
  <si>
    <t>&lt;108</t>
  </si>
  <si>
    <t>Trồng mới cà phê xứ lạnh</t>
  </si>
  <si>
    <t xml:space="preserve"> - Cây dược liệu khác (lũy kế từ năm 2021 đến nay)</t>
  </si>
  <si>
    <t xml:space="preserve"> - Cây dược liệu khác hiện có</t>
  </si>
  <si>
    <r>
      <t>Chi ngân sách địa phương</t>
    </r>
    <r>
      <rPr>
        <i/>
        <sz val="10"/>
        <color theme="1"/>
        <rFont val="Arial Narrow"/>
        <family val="2"/>
      </rPr>
      <t xml:space="preserve"> (bao gồm cả nhiệm vụ chi năm trước chuyển qua)</t>
    </r>
  </si>
  <si>
    <r>
      <t xml:space="preserve">CHỈ TIÊU PHÁT TRIỂN KINH TẾ - XÃ HỘI, QUỐC PHÒNG AN NINH NĂM 2025
</t>
    </r>
    <r>
      <rPr>
        <i/>
        <sz val="11"/>
        <color theme="1"/>
        <rFont val="Times New Roman"/>
        <family val="1"/>
      </rPr>
      <t xml:space="preserve">(Kèm theo Nghị quyết số           /NQ-HĐND ngày        tháng 12 năm 2024 của Hội đồng nhân dân tỉnh)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</si>
</sst>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(* #,##0_);_(* \(#,##0\);_(* \-??_);_(@_)"/>
    <numFmt numFmtId="167" formatCode="_(* #,##0_);_(* \(#,##0\);_(* &quot;-&quot;??_);_(@_)"/>
    <numFmt numFmtId="168" formatCode="&quot;\&quot;#,##0.00;[Red]&quot;\&quot;&quot;\&quot;&quot;\&quot;&quot;\&quot;&quot;\&quot;&quot;\&quot;\-#,##0.00"/>
    <numFmt numFmtId="169" formatCode="&quot;\&quot;#,##0;[Red]&quot;\&quot;&quot;\&quot;\-#,##0"/>
    <numFmt numFmtId="170" formatCode="\##,##0;[Red]&quot;\\-&quot;#,##0"/>
    <numFmt numFmtId="171" formatCode="\##,##0.00;[Red]&quot;\\\\\\-&quot;#,##0.00"/>
    <numFmt numFmtId="172" formatCode="_-* #,##0_-;\-* #,##0_-;_-* &quot;-&quot;_-;_-@_-"/>
    <numFmt numFmtId="173" formatCode="_-* #,##0.00_-;\-* #,##0.00_-;_-* &quot;-&quot;??_-;_-@_-"/>
    <numFmt numFmtId="174" formatCode="_ \*\ #,##0_ ;_ \*\ \-#,##0_ ;_ \*\ \-_ ;_ @_ "/>
    <numFmt numFmtId="175" formatCode="_ \*\ #,##0.00_ ;_ \*\ \-#,##0.00_ ;_ \*\ \-??_ ;_ @_ "/>
    <numFmt numFmtId="176" formatCode="_ * #,##0_ ;_ * \-#,##0_ ;_ * \-_ ;_ @_ "/>
    <numFmt numFmtId="177" formatCode="_ * #,##0.00_ ;_ * \-#,##0.00_ ;_ * \-??_ ;_ @_ "/>
    <numFmt numFmtId="178" formatCode="\$#,##0_);\(\$#,##0\)"/>
    <numFmt numFmtId="179" formatCode="\$#,##0_);&quot;($&quot;#,##0\)"/>
    <numFmt numFmtId="180" formatCode="#,##0.0_);\(#,##0.0\)"/>
    <numFmt numFmtId="181" formatCode="_(* #,##0.0000_);_(* \(#,##0.0000\);_(* \-??_);_(@_)"/>
    <numFmt numFmtId="182" formatCode="0.0%;[Red]\(0.0%\)"/>
    <numFmt numFmtId="183" formatCode="_ * #,##0.00_)&quot;£&quot;_ ;_ * \(#,##0.00&quot;)£&quot;_ ;_ * \-??_)&quot;£&quot;_ ;_ @_ "/>
    <numFmt numFmtId="184" formatCode="_-\$* #,##0.00_-;&quot;-$&quot;* #,##0.00_-;_-\$* \-??_-;_-@_-"/>
    <numFmt numFmtId="185" formatCode="0.0%;\(0.0%\)"/>
    <numFmt numFmtId="186" formatCode="_-* #,##0_$_-;\-* #,##0_$_-;_-* &quot;-&quot;_$_-;_-@_-"/>
    <numFmt numFmtId="187" formatCode="_(* #,##0_);_(* \(#,##0\);_(* \-_);_(@_)"/>
    <numFmt numFmtId="188" formatCode="#,###"/>
    <numFmt numFmtId="189" formatCode="_-* #,##0.00_$_-;\-* #,##0.00_$_-;_-* &quot;-&quot;??_$_-;_-@_-"/>
    <numFmt numFmtId="190" formatCode="#,##0\ &quot;₫&quot;;[Red]\-#,##0\ &quot;₫&quot;"/>
    <numFmt numFmtId="191" formatCode="#,##0.0"/>
    <numFmt numFmtId="192" formatCode="&quot;CHF&quot;\ #,##0;&quot;CHF&quot;\ \-#,##0"/>
    <numFmt numFmtId="193" formatCode="_-* #,##0.00_k_r_._-;\-* #,##0.00_k_r_._-;_-* &quot;-&quot;??_k_r_._-;_-@_-"/>
    <numFmt numFmtId="194" formatCode="_-* #,##0.00\ _V_N_D_-;\-* #,##0.00\ _V_N_D_-;_-* &quot;-&quot;??\ _V_N_D_-;_-@_-"/>
    <numFmt numFmtId="195" formatCode="_-* #,##0.00\ _€_-;\-* #,##0.00\ _€_-;_-* &quot;-&quot;??\ _€_-;_-@_-"/>
    <numFmt numFmtId="196" formatCode="&quot;CHF &quot;#,##0;&quot;CHF -&quot;#,##0"/>
    <numFmt numFmtId="197" formatCode="_(* #,##0.00_);_(* \(#,##0.00\);_(* \-??_);_(@_)"/>
    <numFmt numFmtId="198" formatCode="#,##0;\(#,##0\)"/>
    <numFmt numFmtId="199" formatCode="\$#,##0\ ;\(\$#,##0\)"/>
    <numFmt numFmtId="200" formatCode="\t0.00%"/>
    <numFmt numFmtId="201" formatCode="?,???.??__;[Red]\-\ ?,???.??__;"/>
    <numFmt numFmtId="202" formatCode="&quot;US$&quot;#,##0.00;&quot;(US$&quot;#,##0.00\)"/>
    <numFmt numFmtId="203" formatCode="_-* #,##0\ _D_M_-;\-* #,##0\ _D_M_-;_-* &quot;- &quot;_D_M_-;_-@_-"/>
    <numFmt numFmtId="204" formatCode="_-* #,##0.00\ _D_M_-;\-* #,##0.00\ _D_M_-;_-* \-??\ _D_M_-;_-@_-"/>
    <numFmt numFmtId="205" formatCode="\t#\ ??/??"/>
    <numFmt numFmtId="206" formatCode="_-[$€]* #,##0.00_-;\-[$€]* #,##0.00_-;_-[$€]* \-??_-;_-@_-"/>
    <numFmt numFmtId="207" formatCode="#,##0\ &quot;$&quot;_);[Red]\(#,##0\ &quot;$&quot;\)"/>
    <numFmt numFmtId="208" formatCode="&quot;$&quot;###,0&quot;.&quot;00_);[Red]\(&quot;$&quot;###,0&quot;.&quot;00\)"/>
    <numFmt numFmtId="209" formatCode="m/d"/>
    <numFmt numFmtId="210" formatCode="&quot;ß&quot;#,##0;\-&quot;&quot;&quot;ß&quot;&quot;&quot;#,##0"/>
    <numFmt numFmtId="211" formatCode="&quot;VND&quot;#,##0_);[Red]\(&quot;VND&quot;#,##0\)"/>
    <numFmt numFmtId="212" formatCode="_ * #,##0_)&quot; $&quot;_ ;_ * \(#,##0&quot;) $&quot;_ ;_ * \-_)&quot; $&quot;_ ;_ @_ "/>
    <numFmt numFmtId="213" formatCode="_ * #,##0_)\ &quot;$&quot;_ ;_ * \(#,##0\)\ &quot;$&quot;_ ;_ * &quot;-&quot;_)\ &quot;$&quot;_ ;_ @_ "/>
    <numFmt numFmtId="214" formatCode="#,##0.000_);\(#,##0.000\)"/>
    <numFmt numFmtId="215" formatCode="#,##0.00\ &quot;F&quot;;[Red]\-#,##0.00\ &quot;F&quot;"/>
    <numFmt numFmtId="216" formatCode="#,##0.00&quot; F&quot;;[Red]\-#,##0.00&quot; F&quot;"/>
    <numFmt numFmtId="217" formatCode="\##,##0;[Red]&quot;-\&quot;#,##0"/>
    <numFmt numFmtId="218" formatCode="&quot;\&quot;#,##0;[Red]\-&quot;\&quot;#,##0"/>
    <numFmt numFmtId="219" formatCode="#,##0&quot; F&quot;;\-#,##0&quot; F&quot;"/>
    <numFmt numFmtId="220" formatCode="#,##0&quot; F&quot;;[Red]\-#,##0&quot; F&quot;"/>
    <numFmt numFmtId="221" formatCode="_-* #,##0\ &quot;F&quot;_-;\-* #,##0\ &quot;F&quot;_-;_-* &quot;-&quot;\ &quot;F&quot;_-;_-@_-"/>
    <numFmt numFmtId="222" formatCode="_-* #,##0&quot; F&quot;_-;\-* #,##0&quot; F&quot;_-;_-* &quot;- F&quot;_-;_-@_-"/>
    <numFmt numFmtId="223" formatCode="#,##0\ &quot;F&quot;;[Red]\-#,##0\ &quot;F&quot;"/>
    <numFmt numFmtId="224" formatCode="#,##0.00\ &quot;F&quot;;\-#,##0.00\ &quot;F&quot;"/>
    <numFmt numFmtId="225" formatCode="#,##0.00&quot; F&quot;;\-#,##0.00&quot; F&quot;"/>
    <numFmt numFmtId="226" formatCode="\$#,##0_);[Red]&quot;($&quot;#,##0\)"/>
    <numFmt numFmtId="227" formatCode="_-* #,##0&quot; DM&quot;_-;\-* #,##0&quot; DM&quot;_-;_-* &quot;- DM&quot;_-;_-@_-"/>
    <numFmt numFmtId="228" formatCode="_-* #,##0.00&quot; DM&quot;_-;\-* #,##0.00&quot; DM&quot;_-;_-* \-??&quot; DM&quot;_-;_-@_-"/>
    <numFmt numFmtId="229" formatCode="_(\$* #,##0_);_(\$* \(#,##0\);_(\$* \-_);_(@_)"/>
    <numFmt numFmtId="230" formatCode="_(\$* #,##0.00_);_(\$* \(#,##0.00\);_(\$* \-??_);_(@_)"/>
    <numFmt numFmtId="231" formatCode="&quot;￥&quot;#,##0;&quot;￥&quot;\-#,##0"/>
    <numFmt numFmtId="232" formatCode="00.000"/>
    <numFmt numFmtId="233" formatCode="_-&quot;$&quot;* #,##0_-;\-&quot;$&quot;* #,##0_-;_-&quot;$&quot;* &quot;-&quot;_-;_-@_-"/>
    <numFmt numFmtId="234" formatCode="_-&quot;$&quot;* #,##0.00_-;\-&quot;$&quot;* #,##0.00_-;_-&quot;$&quot;* &quot;-&quot;??_-;_-@_-"/>
    <numFmt numFmtId="235" formatCode="_(* #,##0.00_);_(* \(#,##0.00\);_(* &quot;-&quot;??.00_);_(@_)"/>
    <numFmt numFmtId="236" formatCode="#,##0;[Red]#,##0"/>
    <numFmt numFmtId="237" formatCode="#,##0.0;[Red]#,##0.0"/>
    <numFmt numFmtId="238" formatCode="#,##0.000"/>
    <numFmt numFmtId="239" formatCode="0.0"/>
    <numFmt numFmtId="240" formatCode="#,##0.00;[Red]#,##0.00"/>
    <numFmt numFmtId="241" formatCode="_(* #,##0.0_);_(* \(#,##0.0\);_(* &quot;-&quot;??_);_(@_)"/>
    <numFmt numFmtId="242" formatCode="_(* #,##0.000_);_(* \(#,##0.000\);_(* &quot;-&quot;??_);_(@_)"/>
    <numFmt numFmtId="243" formatCode="0.000"/>
  </numFmts>
  <fonts count="134">
    <font>
      <sz val="13"/>
      <name val=".VnTime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3"/>
      <name val=".VnTime"/>
      <charset val="134"/>
    </font>
    <font>
      <sz val="11"/>
      <color indexed="10"/>
      <name val="Calibri"/>
      <family val="2"/>
    </font>
    <font>
      <b/>
      <sz val="18"/>
      <color indexed="56"/>
      <name val="Cambria"/>
      <family val="1"/>
    </font>
    <font>
      <i/>
      <sz val="11"/>
      <color indexed="23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name val="VNI-Times"/>
      <charset val="134"/>
    </font>
    <font>
      <sz val="12"/>
      <name val="Arial Narrow"/>
      <family val="2"/>
    </font>
    <font>
      <sz val="12"/>
      <name val="VNtimes new roman"/>
      <charset val="134"/>
    </font>
    <font>
      <sz val="10"/>
      <name val="?? ??"/>
      <charset val="136"/>
    </font>
    <font>
      <sz val="14"/>
      <name val="??"/>
      <charset val="129"/>
    </font>
    <font>
      <sz val="9"/>
      <name val="Arial"/>
      <family val="2"/>
    </font>
    <font>
      <sz val="12"/>
      <name val="Courier"/>
      <family val="3"/>
    </font>
    <font>
      <b/>
      <sz val="10"/>
      <name val=".VnTimeH"/>
      <charset val="134"/>
    </font>
    <font>
      <b/>
      <u/>
      <sz val="14"/>
      <color indexed="8"/>
      <name val=".VnBook-AntiquaH"/>
      <charset val="134"/>
    </font>
    <font>
      <b/>
      <sz val="12"/>
      <name val=".VnTime"/>
      <charset val="134"/>
    </font>
    <font>
      <sz val="12"/>
      <name val=".VnTime"/>
      <charset val="134"/>
    </font>
    <font>
      <sz val="10"/>
      <name val="VnTimes"/>
      <charset val="134"/>
    </font>
    <font>
      <i/>
      <sz val="12"/>
      <color indexed="8"/>
      <name val=".VnBook-AntiquaH"/>
      <charset val="134"/>
    </font>
    <font>
      <sz val="11"/>
      <color indexed="8"/>
      <name val="UVnTime"/>
      <charset val="134"/>
    </font>
    <font>
      <b/>
      <sz val="12"/>
      <color indexed="8"/>
      <name val=".VnBook-Antiqua"/>
      <charset val="134"/>
    </font>
    <font>
      <i/>
      <sz val="12"/>
      <color indexed="8"/>
      <name val=".VnBook-Antiqua"/>
      <charset val="134"/>
    </font>
    <font>
      <sz val="14"/>
      <name val=".VnTimeH"/>
      <charset val="134"/>
    </font>
    <font>
      <sz val="11"/>
      <color indexed="27"/>
      <name val="UVnTime"/>
      <charset val="134"/>
    </font>
    <font>
      <sz val="12"/>
      <name val="¹UAAA¼"/>
      <charset val="129"/>
    </font>
    <font>
      <sz val="9"/>
      <name val="Arial MT"/>
      <charset val="134"/>
    </font>
    <font>
      <sz val="11"/>
      <color indexed="20"/>
      <name val="UVnTime"/>
      <charset val="134"/>
    </font>
    <font>
      <sz val="12"/>
      <name val="µ¸¿òÃ¼"/>
      <charset val="129"/>
    </font>
    <font>
      <b/>
      <sz val="11"/>
      <color indexed="52"/>
      <name val="UVnTime"/>
      <charset val="134"/>
    </font>
    <font>
      <b/>
      <sz val="10"/>
      <name val="Helv"/>
      <charset val="134"/>
    </font>
    <font>
      <b/>
      <sz val="10"/>
      <name val="Arial"/>
      <family val="2"/>
    </font>
    <font>
      <b/>
      <sz val="11"/>
      <color indexed="27"/>
      <name val="UVnTime"/>
      <charset val="134"/>
    </font>
    <font>
      <sz val="10"/>
      <name val="VNI-Aptima"/>
      <charset val="134"/>
    </font>
    <font>
      <sz val="14"/>
      <name val=".VnTime"/>
      <charset val="13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name val=".Vn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11"/>
      <color indexed="23"/>
      <name val="UVnTime"/>
      <charset val="134"/>
    </font>
    <font>
      <sz val="11"/>
      <color indexed="17"/>
      <name val="UVnTime"/>
      <charset val="134"/>
    </font>
    <font>
      <sz val="8"/>
      <name val="Arial"/>
      <family val="2"/>
    </font>
    <font>
      <sz val="14"/>
      <color indexed="12"/>
      <name val=".VnArialH"/>
      <charset val="13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UVnTime"/>
      <charset val="134"/>
    </font>
    <font>
      <b/>
      <sz val="10"/>
      <name val=".VnTime"/>
      <charset val="134"/>
    </font>
    <font>
      <b/>
      <sz val="14"/>
      <name val=".VnTimeH"/>
      <charset val="134"/>
    </font>
    <font>
      <sz val="11"/>
      <color indexed="62"/>
      <name val="Calibri"/>
      <family val="2"/>
    </font>
    <font>
      <sz val="11"/>
      <color indexed="62"/>
      <name val="UVnTime"/>
      <charset val="134"/>
    </font>
    <font>
      <sz val="10"/>
      <name val="MS Sans Serif"/>
      <family val="2"/>
    </font>
    <font>
      <sz val="11"/>
      <color indexed="52"/>
      <name val="UVnTime"/>
      <charset val="134"/>
    </font>
    <font>
      <i/>
      <sz val="10"/>
      <name val=".VnTime"/>
      <charset val="134"/>
    </font>
    <font>
      <b/>
      <sz val="10"/>
      <name val=".VnArial"/>
      <family val="2"/>
    </font>
    <font>
      <b/>
      <sz val="11"/>
      <name val="Helv"/>
      <charset val="134"/>
    </font>
    <font>
      <b/>
      <sz val="11"/>
      <name val="Arial"/>
      <family val="2"/>
    </font>
    <font>
      <sz val="10"/>
      <name val=".VnAvant"/>
      <charset val="134"/>
    </font>
    <font>
      <sz val="12"/>
      <name val="Arial"/>
      <family val="2"/>
    </font>
    <font>
      <sz val="11"/>
      <color indexed="60"/>
      <name val="UVnTime"/>
      <charset val="134"/>
    </font>
    <font>
      <sz val="7"/>
      <name val="Small Fonts"/>
      <family val="2"/>
    </font>
    <font>
      <sz val="10"/>
      <name val="VNtimes new roman"/>
      <charset val="134"/>
    </font>
    <font>
      <sz val="10"/>
      <name val="VNtimes new roman"/>
      <charset val="134"/>
    </font>
    <font>
      <sz val="12"/>
      <name val="바탕체"/>
      <charset val="129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Helvetica Neue"/>
      <charset val="134"/>
    </font>
    <font>
      <sz val="11"/>
      <color indexed="8"/>
      <name val="Arial"/>
      <family val="2"/>
    </font>
    <font>
      <sz val="14"/>
      <color indexed="8"/>
      <name val="Times New Roman"/>
      <family val="1"/>
    </font>
    <font>
      <b/>
      <sz val="11"/>
      <color indexed="63"/>
      <name val="UVnTime"/>
      <charset val="134"/>
    </font>
    <font>
      <sz val="12"/>
      <color indexed="8"/>
      <name val="Times New Roman"/>
      <family val="1"/>
    </font>
    <font>
      <b/>
      <sz val="10"/>
      <name val="MS Sans Serif"/>
      <family val="2"/>
    </font>
    <font>
      <sz val="8"/>
      <name val=".VnHelvetIns"/>
      <charset val="134"/>
    </font>
    <font>
      <sz val="12"/>
      <color indexed="8"/>
      <name val=".VnTime"/>
      <charset val="134"/>
    </font>
    <font>
      <sz val="12"/>
      <name val="VnTime"/>
      <charset val="134"/>
    </font>
    <font>
      <b/>
      <sz val="13"/>
      <color indexed="8"/>
      <name val=".VnTimeH"/>
      <charset val="134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1"/>
      <name val=".VnTimeH"/>
      <charset val="134"/>
    </font>
    <font>
      <b/>
      <sz val="11"/>
      <color indexed="8"/>
      <name val="Calibri"/>
      <family val="2"/>
    </font>
    <font>
      <b/>
      <sz val="8"/>
      <name val="VN Helvetica"/>
      <charset val="134"/>
    </font>
    <font>
      <b/>
      <sz val="10"/>
      <name val="VN AvantGBook"/>
      <charset val="134"/>
    </font>
    <font>
      <b/>
      <sz val="16"/>
      <name val=".VnTime"/>
      <charset val="134"/>
    </font>
    <font>
      <sz val="10"/>
      <name val=".VnTime"/>
      <charset val="134"/>
    </font>
    <font>
      <sz val="9"/>
      <name val=".VnTime"/>
      <charset val="134"/>
    </font>
    <font>
      <sz val="11"/>
      <color indexed="10"/>
      <name val="UVnTime"/>
      <charset val="134"/>
    </font>
    <font>
      <sz val="14"/>
      <name val=".VnArial"/>
      <family val="2"/>
    </font>
    <font>
      <sz val="16"/>
      <name val="AngsanaUPC"/>
      <charset val="134"/>
    </font>
    <font>
      <sz val="10"/>
      <name val=" "/>
      <charset val="136"/>
    </font>
    <font>
      <sz val="14"/>
      <name val="뼻뮝"/>
      <charset val="134"/>
    </font>
    <font>
      <sz val="12"/>
      <name val="바탕체"/>
      <charset val="134"/>
    </font>
    <font>
      <sz val="12"/>
      <name val="뼻뮝"/>
      <charset val="134"/>
    </font>
    <font>
      <sz val="11"/>
      <name val="돋움"/>
      <charset val="134"/>
    </font>
    <font>
      <sz val="10"/>
      <name val="굴림체"/>
      <charset val="134"/>
    </font>
    <font>
      <sz val="10"/>
      <name val=".VnArial"/>
      <family val="2"/>
    </font>
    <font>
      <sz val="10"/>
      <color theme="1"/>
      <name val="Arial Narrow"/>
      <family val="2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Arial Narrow"/>
      <family val="2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3"/>
      <color theme="1"/>
      <name val="Arial Narrow"/>
      <family val="2"/>
    </font>
    <font>
      <sz val="12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2"/>
      <color theme="1"/>
      <name val="Arial Narrow"/>
      <family val="2"/>
    </font>
    <font>
      <b/>
      <i/>
      <sz val="9"/>
      <color theme="1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</font>
    <font>
      <sz val="9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27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45">
    <xf numFmtId="0" fontId="0" fillId="0" borderId="0"/>
    <xf numFmtId="43" fontId="4" fillId="0" borderId="0" applyFont="0" applyFill="0" applyBorder="0" applyAlignment="0" applyProtection="0"/>
    <xf numFmtId="0" fontId="21" fillId="0" borderId="0"/>
    <xf numFmtId="166" fontId="22" fillId="0" borderId="0" applyBorder="0"/>
    <xf numFmtId="167" fontId="23" fillId="0" borderId="20" applyFont="0" applyBorder="0"/>
    <xf numFmtId="166" fontId="20" fillId="0" borderId="0" applyBorder="0"/>
    <xf numFmtId="166" fontId="22" fillId="0" borderId="0" applyBorder="0"/>
    <xf numFmtId="168" fontId="15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22" fillId="0" borderId="0" applyFill="0" applyBorder="0" applyAlignment="0" applyProtection="0"/>
    <xf numFmtId="170" fontId="22" fillId="0" borderId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1" fontId="22" fillId="0" borderId="0" applyFill="0" applyBorder="0" applyAlignment="0" applyProtection="0"/>
    <xf numFmtId="171" fontId="22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1" fontId="22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1" fontId="22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6" fontId="27" fillId="0" borderId="0" applyFont="0" applyFill="0" applyBorder="0" applyAlignment="0" applyProtection="0"/>
    <xf numFmtId="0" fontId="3" fillId="0" borderId="0">
      <alignment vertical="center"/>
    </xf>
    <xf numFmtId="0" fontId="15" fillId="0" borderId="0"/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9" fillId="25" borderId="0"/>
    <xf numFmtId="0" fontId="22" fillId="0" borderId="21" applyAlignment="0"/>
    <xf numFmtId="0" fontId="22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0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2" fillId="0" borderId="21" applyAlignment="0"/>
    <xf numFmtId="0" fontId="22" fillId="0" borderId="21" applyAlignment="0"/>
    <xf numFmtId="0" fontId="22" fillId="0" borderId="21" applyAlignment="0"/>
    <xf numFmtId="0" fontId="29" fillId="25" borderId="0"/>
    <xf numFmtId="0" fontId="29" fillId="4" borderId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2" fillId="0" borderId="21" applyAlignment="0"/>
    <xf numFmtId="0" fontId="20" fillId="0" borderId="21" applyAlignment="0"/>
    <xf numFmtId="0" fontId="22" fillId="0" borderId="21" applyAlignment="0"/>
    <xf numFmtId="0" fontId="22" fillId="0" borderId="21" applyAlignment="0"/>
    <xf numFmtId="0" fontId="22" fillId="0" borderId="21" applyAlignment="0"/>
    <xf numFmtId="0" fontId="20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2" fillId="0" borderId="21" applyAlignment="0"/>
    <xf numFmtId="0" fontId="22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2" fillId="0" borderId="21" applyAlignment="0"/>
    <xf numFmtId="0" fontId="20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2" fillId="0" borderId="21" applyAlignment="0"/>
    <xf numFmtId="0" fontId="22" fillId="0" borderId="21" applyAlignment="0"/>
    <xf numFmtId="0" fontId="22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9" fillId="4" borderId="0"/>
    <xf numFmtId="0" fontId="28" fillId="0" borderId="7" applyFont="0" applyAlignment="0">
      <alignment horizontal="left"/>
    </xf>
    <xf numFmtId="0" fontId="22" fillId="0" borderId="21" applyAlignment="0"/>
    <xf numFmtId="0" fontId="22" fillId="0" borderId="21" applyAlignment="0"/>
    <xf numFmtId="0" fontId="29" fillId="25" borderId="0"/>
    <xf numFmtId="0" fontId="30" fillId="0" borderId="1" applyFont="0" applyFill="0" applyAlignment="0"/>
    <xf numFmtId="0" fontId="22" fillId="0" borderId="22" applyFill="0" applyAlignment="0"/>
    <xf numFmtId="0" fontId="22" fillId="0" borderId="21" applyAlignment="0"/>
    <xf numFmtId="0" fontId="30" fillId="0" borderId="1" applyFont="0" applyFill="0" applyAlignment="0"/>
    <xf numFmtId="0" fontId="30" fillId="0" borderId="1" applyFont="0" applyFill="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2" fillId="0" borderId="21" applyAlignment="0"/>
    <xf numFmtId="0" fontId="20" fillId="0" borderId="21" applyAlignment="0"/>
    <xf numFmtId="0" fontId="22" fillId="0" borderId="22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22" fillId="0" borderId="22" applyFill="0" applyAlignment="0"/>
    <xf numFmtId="0" fontId="22" fillId="0" borderId="22" applyFill="0" applyAlignment="0"/>
    <xf numFmtId="0" fontId="29" fillId="25" borderId="0"/>
    <xf numFmtId="0" fontId="29" fillId="4" borderId="0"/>
    <xf numFmtId="0" fontId="22" fillId="0" borderId="22" applyFill="0" applyAlignment="0"/>
    <xf numFmtId="0" fontId="20" fillId="0" borderId="22" applyFill="0" applyAlignment="0"/>
    <xf numFmtId="0" fontId="30" fillId="0" borderId="1" applyFont="0" applyFill="0" applyAlignment="0"/>
    <xf numFmtId="0" fontId="30" fillId="0" borderId="1" applyFont="0" applyFill="0" applyAlignment="0"/>
    <xf numFmtId="0" fontId="20" fillId="0" borderId="22" applyFill="0" applyAlignment="0"/>
    <xf numFmtId="0" fontId="22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20" fillId="0" borderId="22" applyFill="0" applyAlignment="0"/>
    <xf numFmtId="0" fontId="22" fillId="0" borderId="22" applyFill="0" applyAlignment="0"/>
    <xf numFmtId="0" fontId="22" fillId="0" borderId="22" applyFill="0" applyAlignment="0"/>
    <xf numFmtId="0" fontId="22" fillId="0" borderId="22" applyFill="0" applyAlignment="0"/>
    <xf numFmtId="0" fontId="22" fillId="0" borderId="22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15" fillId="0" borderId="22" applyFill="0" applyAlignment="0"/>
    <xf numFmtId="0" fontId="22" fillId="0" borderId="22" applyFill="0" applyAlignment="0"/>
    <xf numFmtId="0" fontId="30" fillId="0" borderId="1" applyFont="0" applyFill="0" applyAlignment="0"/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2" fillId="0" borderId="21" applyAlignment="0"/>
    <xf numFmtId="0" fontId="20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2" fillId="0" borderId="21" applyAlignment="0"/>
    <xf numFmtId="0" fontId="22" fillId="0" borderId="21" applyAlignment="0"/>
    <xf numFmtId="0" fontId="22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29" fillId="25" borderId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0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2" fillId="0" borderId="21" applyAlignment="0"/>
    <xf numFmtId="0" fontId="22" fillId="0" borderId="21" applyAlignment="0"/>
    <xf numFmtId="0" fontId="22" fillId="0" borderId="21" applyAlignment="0"/>
    <xf numFmtId="0" fontId="20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2" fillId="0" borderId="21" applyAlignment="0"/>
    <xf numFmtId="0" fontId="22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2" fillId="0" borderId="21" applyAlignment="0"/>
    <xf numFmtId="0" fontId="20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2" fillId="0" borderId="21" applyAlignment="0"/>
    <xf numFmtId="0" fontId="22" fillId="0" borderId="21" applyAlignment="0"/>
    <xf numFmtId="0" fontId="22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2" fillId="0" borderId="21" applyAlignment="0"/>
    <xf numFmtId="0" fontId="22" fillId="0" borderId="21" applyAlignment="0"/>
    <xf numFmtId="0" fontId="31" fillId="0" borderId="1" applyAlignment="0"/>
    <xf numFmtId="0" fontId="31" fillId="0" borderId="22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22" applyAlignment="0"/>
    <xf numFmtId="0" fontId="31" fillId="0" borderId="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2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2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15" fillId="0" borderId="21" applyAlignment="0"/>
    <xf numFmtId="0" fontId="22" fillId="0" borderId="21" applyAlignment="0"/>
    <xf numFmtId="0" fontId="28" fillId="0" borderId="7" applyFont="0" applyAlignment="0">
      <alignment horizontal="left"/>
    </xf>
    <xf numFmtId="0" fontId="22" fillId="0" borderId="2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1" applyAlignment="0"/>
    <xf numFmtId="0" fontId="22" fillId="0" borderId="21" applyAlignment="0"/>
    <xf numFmtId="0" fontId="32" fillId="0" borderId="0"/>
    <xf numFmtId="0" fontId="31" fillId="0" borderId="7" applyNumberFormat="0" applyFill="0"/>
    <xf numFmtId="0" fontId="31" fillId="0" borderId="21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21" applyNumberFormat="0" applyFill="0"/>
    <xf numFmtId="0" fontId="31" fillId="0" borderId="21" applyNumberFormat="0" applyFill="0"/>
    <xf numFmtId="0" fontId="33" fillId="25" borderId="0"/>
    <xf numFmtId="0" fontId="33" fillId="4" borderId="0"/>
    <xf numFmtId="0" fontId="31" fillId="0" borderId="21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7" applyNumberFormat="0" applyAlignment="0"/>
    <xf numFmtId="0" fontId="31" fillId="0" borderId="21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21" applyNumberFormat="0" applyAlignment="0"/>
    <xf numFmtId="0" fontId="31" fillId="0" borderId="7" applyNumberFormat="0" applyAlignment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3" fillId="25" borderId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21" applyNumberFormat="0" applyFill="0"/>
    <xf numFmtId="0" fontId="31" fillId="0" borderId="7" applyNumberFormat="0" applyFill="0"/>
    <xf numFmtId="0" fontId="34" fillId="26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4" fillId="26" borderId="0" applyNumberFormat="0" applyBorder="0" applyAlignment="0" applyProtection="0"/>
    <xf numFmtId="0" fontId="20" fillId="10" borderId="0" applyNumberFormat="0" applyBorder="0" applyAlignment="0" applyProtection="0"/>
    <xf numFmtId="0" fontId="34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34" fillId="22" borderId="0" applyNumberFormat="0" applyBorder="0" applyAlignment="0" applyProtection="0"/>
    <xf numFmtId="0" fontId="20" fillId="7" borderId="0" applyNumberFormat="0" applyBorder="0" applyAlignment="0" applyProtection="0"/>
    <xf numFmtId="0" fontId="34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34" fillId="3" borderId="0" applyNumberFormat="0" applyBorder="0" applyAlignment="0" applyProtection="0"/>
    <xf numFmtId="0" fontId="20" fillId="6" borderId="0" applyNumberFormat="0" applyBorder="0" applyAlignment="0" applyProtection="0"/>
    <xf numFmtId="0" fontId="34" fillId="26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4" fillId="26" borderId="0" applyNumberFormat="0" applyBorder="0" applyAlignment="0" applyProtection="0"/>
    <xf numFmtId="0" fontId="20" fillId="18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0" fontId="34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34" fillId="22" borderId="0" applyNumberFormat="0" applyBorder="0" applyAlignment="0" applyProtection="0"/>
    <xf numFmtId="0" fontId="20" fillId="22" borderId="0" applyNumberFormat="0" applyBorder="0" applyAlignment="0" applyProtection="0"/>
    <xf numFmtId="0" fontId="35" fillId="25" borderId="0"/>
    <xf numFmtId="0" fontId="35" fillId="4" borderId="0"/>
    <xf numFmtId="0" fontId="36" fillId="0" borderId="0">
      <alignment wrapText="1"/>
    </xf>
    <xf numFmtId="0" fontId="34" fillId="4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4" borderId="0" applyNumberFormat="0" applyBorder="0" applyAlignment="0" applyProtection="0"/>
    <xf numFmtId="0" fontId="20" fillId="11" borderId="0" applyNumberFormat="0" applyBorder="0" applyAlignment="0" applyProtection="0"/>
    <xf numFmtId="0" fontId="34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34" fillId="14" borderId="0" applyNumberFormat="0" applyBorder="0" applyAlignment="0" applyProtection="0"/>
    <xf numFmtId="0" fontId="20" fillId="14" borderId="0" applyNumberFormat="0" applyBorder="0" applyAlignment="0" applyProtection="0"/>
    <xf numFmtId="0" fontId="34" fillId="8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34" fillId="8" borderId="0" applyNumberFormat="0" applyBorder="0" applyAlignment="0" applyProtection="0"/>
    <xf numFmtId="0" fontId="20" fillId="16" borderId="0" applyNumberFormat="0" applyBorder="0" applyAlignment="0" applyProtection="0"/>
    <xf numFmtId="0" fontId="34" fillId="4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4" fillId="4" borderId="0" applyNumberFormat="0" applyBorder="0" applyAlignment="0" applyProtection="0"/>
    <xf numFmtId="0" fontId="20" fillId="18" borderId="0" applyNumberFormat="0" applyBorder="0" applyAlignment="0" applyProtection="0"/>
    <xf numFmtId="0" fontId="34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34" fillId="22" borderId="0" applyNumberFormat="0" applyBorder="0" applyAlignment="0" applyProtection="0"/>
    <xf numFmtId="0" fontId="20" fillId="23" borderId="0" applyNumberFormat="0" applyBorder="0" applyAlignment="0" applyProtection="0"/>
    <xf numFmtId="167" fontId="37" fillId="0" borderId="23" applyNumberFormat="0" applyFont="0" applyBorder="0" applyAlignment="0">
      <alignment horizontal="center" vertical="center"/>
    </xf>
    <xf numFmtId="0" fontId="38" fillId="1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38" fillId="19" borderId="0" applyNumberFormat="0" applyBorder="0" applyAlignment="0" applyProtection="0"/>
    <xf numFmtId="0" fontId="19" fillId="12" borderId="0" applyNumberFormat="0" applyBorder="0" applyAlignment="0" applyProtection="0"/>
    <xf numFmtId="0" fontId="3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38" fillId="14" borderId="0" applyNumberFormat="0" applyBorder="0" applyAlignment="0" applyProtection="0"/>
    <xf numFmtId="0" fontId="19" fillId="14" borderId="0" applyNumberFormat="0" applyBorder="0" applyAlignment="0" applyProtection="0"/>
    <xf numFmtId="0" fontId="38" fillId="8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38" fillId="8" borderId="0" applyNumberFormat="0" applyBorder="0" applyAlignment="0" applyProtection="0"/>
    <xf numFmtId="0" fontId="19" fillId="16" borderId="0" applyNumberFormat="0" applyBorder="0" applyAlignment="0" applyProtection="0"/>
    <xf numFmtId="0" fontId="38" fillId="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38" fillId="4" borderId="0" applyNumberFormat="0" applyBorder="0" applyAlignment="0" applyProtection="0"/>
    <xf numFmtId="0" fontId="19" fillId="17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22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38" fillId="22" borderId="0" applyNumberFormat="0" applyBorder="0" applyAlignment="0" applyProtection="0"/>
    <xf numFmtId="0" fontId="19" fillId="24" borderId="0" applyNumberFormat="0" applyBorder="0" applyAlignment="0" applyProtection="0"/>
    <xf numFmtId="0" fontId="38" fillId="1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38" fillId="19" borderId="0" applyNumberFormat="0" applyBorder="0" applyAlignment="0" applyProtection="0"/>
    <xf numFmtId="0" fontId="19" fillId="9" borderId="0" applyNumberFormat="0" applyBorder="0" applyAlignment="0" applyProtection="0"/>
    <xf numFmtId="0" fontId="38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38" fillId="13" borderId="0" applyNumberFormat="0" applyBorder="0" applyAlignment="0" applyProtection="0"/>
    <xf numFmtId="0" fontId="19" fillId="13" borderId="0" applyNumberFormat="0" applyBorder="0" applyAlignment="0" applyProtection="0"/>
    <xf numFmtId="0" fontId="38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38" fillId="15" borderId="0" applyNumberFormat="0" applyBorder="0" applyAlignment="0" applyProtection="0"/>
    <xf numFmtId="0" fontId="19" fillId="15" borderId="0" applyNumberFormat="0" applyBorder="0" applyAlignment="0" applyProtection="0"/>
    <xf numFmtId="0" fontId="38" fillId="2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38" fillId="27" borderId="0" applyNumberFormat="0" applyBorder="0" applyAlignment="0" applyProtection="0"/>
    <xf numFmtId="0" fontId="19" fillId="17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38" fillId="21" borderId="0" applyNumberFormat="0" applyBorder="0" applyAlignment="0" applyProtection="0"/>
    <xf numFmtId="0" fontId="19" fillId="21" borderId="0" applyNumberFormat="0" applyBorder="0" applyAlignment="0" applyProtection="0"/>
    <xf numFmtId="174" fontId="22" fillId="0" borderId="0" applyFill="0" applyBorder="0" applyAlignment="0" applyProtection="0"/>
    <xf numFmtId="0" fontId="39" fillId="0" borderId="0" applyFont="0" applyFill="0" applyBorder="0" applyAlignment="0" applyProtection="0"/>
    <xf numFmtId="175" fontId="22" fillId="0" borderId="0" applyFill="0" applyBorder="0" applyAlignment="0" applyProtection="0"/>
    <xf numFmtId="0" fontId="39" fillId="0" borderId="0" applyFont="0" applyFill="0" applyBorder="0" applyAlignment="0" applyProtection="0"/>
    <xf numFmtId="176" fontId="22" fillId="0" borderId="0" applyFill="0" applyBorder="0" applyAlignment="0" applyProtection="0"/>
    <xf numFmtId="0" fontId="39" fillId="0" borderId="0" applyFont="0" applyFill="0" applyBorder="0" applyAlignment="0" applyProtection="0"/>
    <xf numFmtId="177" fontId="22" fillId="0" borderId="0" applyFill="0" applyBorder="0" applyAlignment="0" applyProtection="0"/>
    <xf numFmtId="0" fontId="3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1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41" fillId="7" borderId="0" applyNumberFormat="0" applyBorder="0" applyAlignment="0" applyProtection="0"/>
    <xf numFmtId="0" fontId="17" fillId="7" borderId="0" applyNumberFormat="0" applyBorder="0" applyAlignment="0" applyProtection="0"/>
    <xf numFmtId="0" fontId="39" fillId="0" borderId="0"/>
    <xf numFmtId="0" fontId="42" fillId="0" borderId="0"/>
    <xf numFmtId="0" fontId="39" fillId="0" borderId="0"/>
    <xf numFmtId="178" fontId="31" fillId="0" borderId="0" applyFill="0" applyBorder="0" applyAlignment="0"/>
    <xf numFmtId="179" fontId="31" fillId="0" borderId="0" applyFill="0" applyBorder="0" applyAlignment="0"/>
    <xf numFmtId="180" fontId="15" fillId="0" borderId="0" applyFill="0" applyBorder="0" applyAlignment="0"/>
    <xf numFmtId="181" fontId="15" fillId="0" borderId="0" applyFill="0" applyBorder="0" applyAlignment="0"/>
    <xf numFmtId="182" fontId="15" fillId="0" borderId="0" applyFill="0" applyBorder="0" applyAlignment="0"/>
    <xf numFmtId="183" fontId="15" fillId="0" borderId="0" applyFill="0" applyBorder="0" applyAlignment="0"/>
    <xf numFmtId="184" fontId="15" fillId="0" borderId="0" applyFill="0" applyBorder="0" applyAlignment="0"/>
    <xf numFmtId="185" fontId="15" fillId="0" borderId="0" applyFill="0" applyBorder="0" applyAlignment="0"/>
    <xf numFmtId="180" fontId="15" fillId="0" borderId="0" applyFill="0" applyBorder="0" applyAlignment="0"/>
    <xf numFmtId="0" fontId="43" fillId="26" borderId="16" applyNumberFormat="0" applyAlignment="0" applyProtection="0"/>
    <xf numFmtId="0" fontId="12" fillId="4" borderId="16" applyNumberFormat="0" applyAlignment="0" applyProtection="0"/>
    <xf numFmtId="0" fontId="12" fillId="4" borderId="16" applyNumberFormat="0" applyAlignment="0" applyProtection="0"/>
    <xf numFmtId="0" fontId="43" fillId="26" borderId="16" applyNumberFormat="0" applyAlignment="0" applyProtection="0"/>
    <xf numFmtId="0" fontId="12" fillId="4" borderId="16" applyNumberFormat="0" applyAlignment="0" applyProtection="0"/>
    <xf numFmtId="0" fontId="44" fillId="0" borderId="0"/>
    <xf numFmtId="0" fontId="45" fillId="0" borderId="0"/>
    <xf numFmtId="0" fontId="46" fillId="5" borderId="17" applyNumberFormat="0" applyAlignment="0" applyProtection="0"/>
    <xf numFmtId="0" fontId="13" fillId="5" borderId="17" applyNumberFormat="0" applyAlignment="0" applyProtection="0"/>
    <xf numFmtId="0" fontId="13" fillId="5" borderId="17" applyNumberFormat="0" applyAlignment="0" applyProtection="0"/>
    <xf numFmtId="0" fontId="46" fillId="5" borderId="17" applyNumberFormat="0" applyAlignment="0" applyProtection="0"/>
    <xf numFmtId="0" fontId="13" fillId="5" borderId="17" applyNumberFormat="0" applyAlignment="0" applyProtection="0"/>
    <xf numFmtId="1" fontId="47" fillId="0" borderId="0" applyBorder="0"/>
    <xf numFmtId="186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87" fontId="22" fillId="0" borderId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87" fontId="22" fillId="0" borderId="0" applyFill="0" applyBorder="0" applyAlignment="0" applyProtection="0"/>
    <xf numFmtId="41" fontId="15" fillId="0" borderId="0" applyFont="0" applyFill="0" applyBorder="0" applyAlignment="0" applyProtection="0"/>
    <xf numFmtId="187" fontId="22" fillId="0" borderId="0" applyFill="0" applyBorder="0" applyAlignment="0" applyProtection="0"/>
    <xf numFmtId="41" fontId="3" fillId="0" borderId="0" applyFont="0" applyFill="0" applyBorder="0" applyAlignment="0" applyProtection="0"/>
    <xf numFmtId="187" fontId="22" fillId="0" borderId="0" applyFill="0" applyBorder="0" applyAlignment="0" applyProtection="0"/>
    <xf numFmtId="41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4" fontId="22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89" fontId="5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190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90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2" fontId="48" fillId="0" borderId="0" applyFont="0" applyFill="0" applyBorder="0" applyAlignment="0" applyProtection="0"/>
    <xf numFmtId="172" fontId="53" fillId="0" borderId="0" applyFont="0" applyFill="0" applyBorder="0" applyAlignment="0" applyProtection="0"/>
    <xf numFmtId="193" fontId="4" fillId="0" borderId="0" applyFont="0" applyFill="0" applyBorder="0" applyAlignment="0" applyProtection="0"/>
    <xf numFmtId="43" fontId="54" fillId="0" borderId="0" applyFont="0" applyFill="0" applyBorder="0" applyAlignment="0" applyProtection="0"/>
    <xf numFmtId="194" fontId="15" fillId="0" borderId="0" applyFont="0" applyFill="0" applyBorder="0" applyAlignment="0" applyProtection="0"/>
    <xf numFmtId="189" fontId="54" fillId="0" borderId="0" applyFont="0" applyFill="0" applyBorder="0" applyAlignment="0" applyProtection="0"/>
    <xf numFmtId="189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92" fontId="48" fillId="0" borderId="0" applyFont="0" applyFill="0" applyBorder="0" applyAlignment="0" applyProtection="0"/>
    <xf numFmtId="194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3" fontId="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31" fillId="0" borderId="0" applyFill="0" applyBorder="0" applyAlignment="0" applyProtection="0"/>
    <xf numFmtId="191" fontId="15" fillId="0" borderId="0" applyFont="0" applyFill="0" applyBorder="0" applyAlignment="0" applyProtection="0"/>
    <xf numFmtId="0" fontId="31" fillId="0" borderId="0" applyFill="0" applyBorder="0" applyAlignment="0" applyProtection="0"/>
    <xf numFmtId="165" fontId="15" fillId="0" borderId="0" applyFont="0" applyFill="0" applyBorder="0" applyAlignment="0" applyProtection="0"/>
    <xf numFmtId="196" fontId="22" fillId="0" borderId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5" fillId="0" borderId="0" applyFont="0" applyFill="0" applyBorder="0" applyAlignment="0" applyProtection="0"/>
    <xf numFmtId="196" fontId="22" fillId="0" borderId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49" fillId="0" borderId="0" applyFont="0" applyFill="0" applyBorder="0" applyAlignment="0" applyProtection="0"/>
    <xf numFmtId="189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7" fontId="20" fillId="0" borderId="0" applyFill="0" applyBorder="0" applyAlignment="0" applyProtection="0"/>
    <xf numFmtId="167" fontId="31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97" fontId="20" fillId="0" borderId="0" applyFill="0" applyBorder="0" applyAlignment="0" applyProtection="0"/>
    <xf numFmtId="165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5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188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31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89" fontId="48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6" fillId="0" borderId="0" applyFont="0" applyFill="0" applyBorder="0" applyAlignment="0" applyProtection="0"/>
    <xf numFmtId="189" fontId="56" fillId="0" borderId="0" applyFont="0" applyFill="0" applyBorder="0" applyAlignment="0" applyProtection="0"/>
    <xf numFmtId="189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89" fontId="5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198" fontId="57" fillId="0" borderId="0"/>
    <xf numFmtId="198" fontId="57" fillId="0" borderId="0"/>
    <xf numFmtId="198" fontId="57" fillId="0" borderId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0" fontId="22" fillId="0" borderId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00" fontId="15" fillId="0" borderId="0"/>
    <xf numFmtId="200" fontId="15" fillId="0" borderId="0"/>
    <xf numFmtId="200" fontId="15" fillId="0" borderId="0"/>
    <xf numFmtId="20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4" fontId="58" fillId="0" borderId="0" applyFill="0" applyBorder="0" applyAlignment="0"/>
    <xf numFmtId="0" fontId="15" fillId="0" borderId="0" applyFont="0" applyFill="0" applyBorder="0" applyAlignment="0" applyProtection="0"/>
    <xf numFmtId="201" fontId="31" fillId="0" borderId="0" applyFont="0" applyFill="0" applyBorder="0" applyProtection="0">
      <alignment vertical="center"/>
    </xf>
    <xf numFmtId="201" fontId="31" fillId="0" borderId="0" applyFont="0" applyFill="0" applyBorder="0" applyProtection="0">
      <alignment vertical="center"/>
    </xf>
    <xf numFmtId="202" fontId="15" fillId="0" borderId="24">
      <alignment vertical="center"/>
    </xf>
    <xf numFmtId="203" fontId="22" fillId="0" borderId="0" applyFill="0" applyBorder="0" applyAlignment="0" applyProtection="0"/>
    <xf numFmtId="204" fontId="22" fillId="0" borderId="0" applyFill="0" applyBorder="0" applyAlignment="0" applyProtection="0"/>
    <xf numFmtId="205" fontId="15" fillId="0" borderId="0"/>
    <xf numFmtId="205" fontId="15" fillId="0" borderId="0"/>
    <xf numFmtId="205" fontId="15" fillId="0" borderId="0"/>
    <xf numFmtId="205" fontId="15" fillId="0" borderId="0"/>
    <xf numFmtId="184" fontId="15" fillId="0" borderId="0" applyFill="0" applyBorder="0" applyAlignment="0"/>
    <xf numFmtId="180" fontId="15" fillId="0" borderId="0" applyFill="0" applyBorder="0" applyAlignment="0"/>
    <xf numFmtId="184" fontId="15" fillId="0" borderId="0" applyFill="0" applyBorder="0" applyAlignment="0"/>
    <xf numFmtId="185" fontId="15" fillId="0" borderId="0" applyFill="0" applyBorder="0" applyAlignment="0"/>
    <xf numFmtId="180" fontId="15" fillId="0" borderId="0" applyFill="0" applyBorder="0" applyAlignment="0"/>
    <xf numFmtId="206" fontId="22" fillId="0" borderId="0" applyFill="0" applyBorder="0" applyAlignment="0" applyProtection="0"/>
    <xf numFmtId="0" fontId="5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60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60" fillId="6" borderId="0" applyNumberFormat="0" applyBorder="0" applyAlignment="0" applyProtection="0"/>
    <xf numFmtId="0" fontId="16" fillId="6" borderId="0" applyNumberFormat="0" applyBorder="0" applyAlignment="0" applyProtection="0"/>
    <xf numFmtId="38" fontId="61" fillId="4" borderId="0" applyNumberFormat="0" applyBorder="0" applyAlignment="0" applyProtection="0"/>
    <xf numFmtId="0" fontId="61" fillId="25" borderId="0" applyNumberFormat="0" applyBorder="0" applyAlignment="0" applyProtection="0"/>
    <xf numFmtId="0" fontId="22" fillId="0" borderId="0" applyNumberFormat="0" applyBorder="0" applyAlignment="0"/>
    <xf numFmtId="49" fontId="62" fillId="0" borderId="0">
      <alignment vertical="center" wrapText="1" shrinkToFit="1"/>
    </xf>
    <xf numFmtId="0" fontId="9" fillId="0" borderId="25" applyNumberFormat="0" applyAlignment="0" applyProtection="0">
      <alignment horizontal="left" vertical="center"/>
    </xf>
    <xf numFmtId="0" fontId="9" fillId="0" borderId="26" applyNumberFormat="0" applyAlignment="0" applyProtection="0"/>
    <xf numFmtId="0" fontId="9" fillId="0" borderId="4">
      <alignment horizontal="left" vertical="center"/>
    </xf>
    <xf numFmtId="0" fontId="9" fillId="0" borderId="27">
      <alignment horizontal="left" vertical="center"/>
    </xf>
    <xf numFmtId="0" fontId="8" fillId="0" borderId="0" applyNumberFormat="0" applyFill="0" applyBorder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5" fillId="0" borderId="30" applyNumberFormat="0" applyFill="0" applyAlignment="0" applyProtection="0"/>
    <xf numFmtId="0" fontId="10" fillId="0" borderId="14" applyNumberFormat="0" applyFill="0" applyAlignment="0" applyProtection="0"/>
    <xf numFmtId="0" fontId="10" fillId="0" borderId="14" applyNumberFormat="0" applyFill="0" applyAlignment="0" applyProtection="0"/>
    <xf numFmtId="0" fontId="65" fillId="0" borderId="30" applyNumberFormat="0" applyFill="0" applyAlignment="0" applyProtection="0"/>
    <xf numFmtId="0" fontId="6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66" fillId="28" borderId="22" applyNumberFormat="0" applyAlignment="0"/>
    <xf numFmtId="49" fontId="67" fillId="0" borderId="22">
      <alignment vertical="center"/>
    </xf>
    <xf numFmtId="10" fontId="61" fillId="3" borderId="1" applyNumberFormat="0" applyBorder="0" applyAlignment="0" applyProtection="0"/>
    <xf numFmtId="0" fontId="61" fillId="29" borderId="0" applyNumberFormat="0" applyBorder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9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9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9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9" fillId="22" borderId="16" applyNumberFormat="0" applyAlignment="0" applyProtection="0"/>
    <xf numFmtId="0" fontId="68" fillId="22" borderId="16" applyNumberFormat="0" applyAlignment="0" applyProtection="0"/>
    <xf numFmtId="0" fontId="69" fillId="22" borderId="16" applyNumberFormat="0" applyAlignment="0" applyProtection="0"/>
    <xf numFmtId="0" fontId="68" fillId="22" borderId="16" applyNumberFormat="0" applyAlignment="0" applyProtection="0"/>
    <xf numFmtId="0" fontId="69" fillId="22" borderId="16" applyNumberFormat="0" applyAlignment="0" applyProtection="0"/>
    <xf numFmtId="0" fontId="69" fillId="22" borderId="16" applyNumberFormat="0" applyAlignment="0" applyProtection="0"/>
    <xf numFmtId="0" fontId="68" fillId="22" borderId="16" applyNumberFormat="0" applyAlignment="0" applyProtection="0"/>
    <xf numFmtId="0" fontId="69" fillId="22" borderId="16" applyNumberFormat="0" applyAlignment="0" applyProtection="0"/>
    <xf numFmtId="0" fontId="68" fillId="22" borderId="16" applyNumberFormat="0" applyAlignment="0" applyProtection="0"/>
    <xf numFmtId="0" fontId="69" fillId="22" borderId="16" applyNumberFormat="0" applyAlignment="0" applyProtection="0"/>
    <xf numFmtId="0" fontId="68" fillId="22" borderId="16" applyNumberFormat="0" applyAlignment="0" applyProtection="0"/>
    <xf numFmtId="0" fontId="69" fillId="22" borderId="16" applyNumberFormat="0" applyAlignment="0" applyProtection="0"/>
    <xf numFmtId="0" fontId="68" fillId="22" borderId="16" applyNumberFormat="0" applyAlignment="0" applyProtection="0"/>
    <xf numFmtId="0" fontId="69" fillId="22" borderId="16" applyNumberFormat="0" applyAlignment="0" applyProtection="0"/>
    <xf numFmtId="0" fontId="68" fillId="22" borderId="16" applyNumberFormat="0" applyAlignment="0" applyProtection="0"/>
    <xf numFmtId="0" fontId="69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68" fillId="22" borderId="16" applyNumberFormat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184" fontId="15" fillId="0" borderId="0" applyFill="0" applyBorder="0" applyAlignment="0"/>
    <xf numFmtId="180" fontId="15" fillId="0" borderId="0" applyFill="0" applyBorder="0" applyAlignment="0"/>
    <xf numFmtId="184" fontId="15" fillId="0" borderId="0" applyFill="0" applyBorder="0" applyAlignment="0"/>
    <xf numFmtId="185" fontId="15" fillId="0" borderId="0" applyFill="0" applyBorder="0" applyAlignment="0"/>
    <xf numFmtId="180" fontId="15" fillId="0" borderId="0" applyFill="0" applyBorder="0" applyAlignment="0"/>
    <xf numFmtId="0" fontId="71" fillId="0" borderId="18" applyNumberFormat="0" applyFill="0" applyAlignment="0" applyProtection="0"/>
    <xf numFmtId="0" fontId="14" fillId="0" borderId="18" applyNumberFormat="0" applyFill="0" applyAlignment="0" applyProtection="0"/>
    <xf numFmtId="0" fontId="14" fillId="0" borderId="18" applyNumberFormat="0" applyFill="0" applyAlignment="0" applyProtection="0"/>
    <xf numFmtId="0" fontId="71" fillId="0" borderId="18" applyNumberFormat="0" applyFill="0" applyAlignment="0" applyProtection="0"/>
    <xf numFmtId="3" fontId="72" fillId="0" borderId="10" applyNumberFormat="0" applyAlignment="0">
      <alignment horizontal="center" vertical="center"/>
    </xf>
    <xf numFmtId="3" fontId="73" fillId="0" borderId="10" applyNumberFormat="0" applyAlignment="0">
      <alignment horizontal="center" vertical="center"/>
    </xf>
    <xf numFmtId="3" fontId="66" fillId="0" borderId="10" applyNumberFormat="0" applyAlignment="0">
      <alignment horizontal="center" vertical="center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74" fillId="0" borderId="31"/>
    <xf numFmtId="0" fontId="75" fillId="0" borderId="32"/>
    <xf numFmtId="188" fontId="76" fillId="0" borderId="6"/>
    <xf numFmtId="188" fontId="76" fillId="0" borderId="33"/>
    <xf numFmtId="207" fontId="70" fillId="0" borderId="0" applyFont="0" applyFill="0" applyBorder="0" applyAlignment="0" applyProtection="0"/>
    <xf numFmtId="208" fontId="70" fillId="0" borderId="0" applyFont="0" applyFill="0" applyBorder="0" applyAlignment="0" applyProtection="0"/>
    <xf numFmtId="209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20" fillId="0" borderId="0" applyNumberFormat="0" applyFill="0" applyAlignment="0"/>
    <xf numFmtId="0" fontId="20" fillId="0" borderId="0"/>
    <xf numFmtId="0" fontId="20" fillId="0" borderId="0"/>
    <xf numFmtId="0" fontId="15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15" fillId="0" borderId="0" applyNumberFormat="0" applyFill="0" applyAlignment="0"/>
    <xf numFmtId="0" fontId="22" fillId="0" borderId="0" applyNumberFormat="0" applyFill="0" applyAlignment="0"/>
    <xf numFmtId="0" fontId="7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78" fillId="8" borderId="0" applyNumberFormat="0" applyBorder="0" applyAlignment="0" applyProtection="0"/>
    <xf numFmtId="0" fontId="18" fillId="8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37" fontId="79" fillId="0" borderId="0"/>
    <xf numFmtId="37" fontId="79" fillId="0" borderId="0"/>
    <xf numFmtId="37" fontId="79" fillId="0" borderId="0"/>
    <xf numFmtId="0" fontId="22" fillId="0" borderId="0" applyNumberFormat="0" applyFill="0" applyBorder="0" applyAlignment="0"/>
    <xf numFmtId="211" fontId="80" fillId="0" borderId="0"/>
    <xf numFmtId="0" fontId="15" fillId="0" borderId="0"/>
    <xf numFmtId="211" fontId="80" fillId="0" borderId="0"/>
    <xf numFmtId="211" fontId="80" fillId="0" borderId="0"/>
    <xf numFmtId="211" fontId="80" fillId="0" borderId="0"/>
    <xf numFmtId="211" fontId="80" fillId="0" borderId="0"/>
    <xf numFmtId="212" fontId="31" fillId="0" borderId="0"/>
    <xf numFmtId="213" fontId="31" fillId="0" borderId="0"/>
    <xf numFmtId="211" fontId="80" fillId="0" borderId="0"/>
    <xf numFmtId="211" fontId="80" fillId="0" borderId="0"/>
    <xf numFmtId="211" fontId="81" fillId="0" borderId="0"/>
    <xf numFmtId="211" fontId="80" fillId="0" borderId="0"/>
    <xf numFmtId="0" fontId="82" fillId="0" borderId="0"/>
    <xf numFmtId="0" fontId="83" fillId="0" borderId="0"/>
    <xf numFmtId="0" fontId="20" fillId="0" borderId="0"/>
    <xf numFmtId="0" fontId="51" fillId="0" borderId="0"/>
    <xf numFmtId="0" fontId="15" fillId="0" borderId="0"/>
    <xf numFmtId="0" fontId="83" fillId="0" borderId="0"/>
    <xf numFmtId="0" fontId="51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5" fillId="0" borderId="0"/>
    <xf numFmtId="0" fontId="84" fillId="0" borderId="0"/>
    <xf numFmtId="0" fontId="51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5" fillId="0" borderId="0"/>
    <xf numFmtId="0" fontId="48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" fillId="0" borderId="0"/>
    <xf numFmtId="0" fontId="31" fillId="0" borderId="0"/>
    <xf numFmtId="0" fontId="56" fillId="0" borderId="0"/>
    <xf numFmtId="0" fontId="4" fillId="0" borderId="0"/>
    <xf numFmtId="0" fontId="56" fillId="0" borderId="0"/>
    <xf numFmtId="0" fontId="15" fillId="0" borderId="0"/>
    <xf numFmtId="0" fontId="31" fillId="0" borderId="0"/>
    <xf numFmtId="0" fontId="49" fillId="0" borderId="0"/>
    <xf numFmtId="0" fontId="49" fillId="0" borderId="0"/>
    <xf numFmtId="0" fontId="15" fillId="0" borderId="0"/>
    <xf numFmtId="0" fontId="15" fillId="0" borderId="0"/>
    <xf numFmtId="0" fontId="4" fillId="0" borderId="0"/>
    <xf numFmtId="0" fontId="50" fillId="0" borderId="0"/>
    <xf numFmtId="0" fontId="4" fillId="0" borderId="0"/>
    <xf numFmtId="0" fontId="15" fillId="0" borderId="0"/>
    <xf numFmtId="0" fontId="77" fillId="0" borderId="0"/>
    <xf numFmtId="0" fontId="77" fillId="0" borderId="0"/>
    <xf numFmtId="0" fontId="15" fillId="0" borderId="0"/>
    <xf numFmtId="0" fontId="50" fillId="0" borderId="0"/>
    <xf numFmtId="0" fontId="48" fillId="0" borderId="0"/>
    <xf numFmtId="0" fontId="55" fillId="0" borderId="0"/>
    <xf numFmtId="0" fontId="51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86" fillId="0" borderId="0"/>
    <xf numFmtId="0" fontId="15" fillId="0" borderId="0"/>
    <xf numFmtId="0" fontId="15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87" fillId="0" borderId="0"/>
    <xf numFmtId="0" fontId="15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22" fillId="0" borderId="0"/>
    <xf numFmtId="0" fontId="20" fillId="0" borderId="0"/>
    <xf numFmtId="0" fontId="4" fillId="0" borderId="0"/>
    <xf numFmtId="0" fontId="4" fillId="0" borderId="0"/>
    <xf numFmtId="0" fontId="51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15" fillId="0" borderId="0"/>
    <xf numFmtId="0" fontId="56" fillId="0" borderId="0"/>
    <xf numFmtId="0" fontId="51" fillId="0" borderId="0"/>
    <xf numFmtId="0" fontId="51" fillId="0" borderId="0"/>
    <xf numFmtId="0" fontId="56" fillId="0" borderId="0"/>
    <xf numFmtId="0" fontId="51" fillId="0" borderId="0"/>
    <xf numFmtId="0" fontId="15" fillId="0" borderId="0"/>
    <xf numFmtId="0" fontId="49" fillId="0" borderId="0"/>
    <xf numFmtId="0" fontId="56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51" fillId="0" borderId="0"/>
    <xf numFmtId="0" fontId="53" fillId="0" borderId="0"/>
    <xf numFmtId="0" fontId="55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51" fillId="0" borderId="0"/>
    <xf numFmtId="0" fontId="31" fillId="0" borderId="0"/>
    <xf numFmtId="0" fontId="51" fillId="0" borderId="0"/>
    <xf numFmtId="0" fontId="51" fillId="0" borderId="0"/>
    <xf numFmtId="0" fontId="31" fillId="0" borderId="0"/>
    <xf numFmtId="0" fontId="31" fillId="0" borderId="0"/>
    <xf numFmtId="0" fontId="49" fillId="0" borderId="0"/>
    <xf numFmtId="0" fontId="88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51" fillId="0" borderId="0"/>
    <xf numFmtId="0" fontId="3" fillId="0" borderId="0"/>
    <xf numFmtId="0" fontId="89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22" fillId="0" borderId="0"/>
    <xf numFmtId="0" fontId="31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31" fillId="0" borderId="0"/>
    <xf numFmtId="0" fontId="51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52" fillId="0" borderId="0"/>
    <xf numFmtId="0" fontId="48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31" fillId="0" borderId="0"/>
    <xf numFmtId="0" fontId="48" fillId="0" borderId="0"/>
    <xf numFmtId="0" fontId="48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15" fillId="0" borderId="0"/>
    <xf numFmtId="0" fontId="15" fillId="0" borderId="0"/>
    <xf numFmtId="0" fontId="15" fillId="0" borderId="0"/>
    <xf numFmtId="0" fontId="52" fillId="0" borderId="0"/>
    <xf numFmtId="0" fontId="52" fillId="0" borderId="0"/>
    <xf numFmtId="0" fontId="3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3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8" fillId="0" borderId="0"/>
    <xf numFmtId="0" fontId="15" fillId="0" borderId="0"/>
    <xf numFmtId="0" fontId="15" fillId="0" borderId="0"/>
    <xf numFmtId="0" fontId="15" fillId="0" borderId="0"/>
    <xf numFmtId="0" fontId="51" fillId="0" borderId="0"/>
    <xf numFmtId="0" fontId="51" fillId="0" borderId="0"/>
    <xf numFmtId="0" fontId="15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85" fillId="0" borderId="0"/>
    <xf numFmtId="0" fontId="3" fillId="0" borderId="0"/>
    <xf numFmtId="0" fontId="15" fillId="0" borderId="0"/>
    <xf numFmtId="0" fontId="3" fillId="0" borderId="0"/>
    <xf numFmtId="0" fontId="51" fillId="0" borderId="0"/>
    <xf numFmtId="0" fontId="85" fillId="0" borderId="0"/>
    <xf numFmtId="0" fontId="5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89" fillId="0" borderId="0"/>
    <xf numFmtId="0" fontId="56" fillId="0" borderId="0"/>
    <xf numFmtId="0" fontId="15" fillId="0" borderId="0"/>
    <xf numFmtId="0" fontId="52" fillId="0" borderId="0"/>
    <xf numFmtId="0" fontId="15" fillId="0" borderId="0"/>
    <xf numFmtId="0" fontId="51" fillId="0" borderId="0"/>
    <xf numFmtId="0" fontId="48" fillId="0" borderId="0"/>
    <xf numFmtId="0" fontId="48" fillId="0" borderId="0"/>
    <xf numFmtId="0" fontId="15" fillId="0" borderId="0"/>
    <xf numFmtId="0" fontId="83" fillId="0" borderId="0"/>
    <xf numFmtId="0" fontId="51" fillId="0" borderId="0"/>
    <xf numFmtId="0" fontId="5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3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22" fillId="0" borderId="0"/>
    <xf numFmtId="0" fontId="3" fillId="0" borderId="0"/>
    <xf numFmtId="0" fontId="90" fillId="0" borderId="0" applyNumberFormat="0" applyFill="0" applyBorder="0" applyProtection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15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9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31" fillId="0" borderId="0"/>
    <xf numFmtId="0" fontId="51" fillId="0" borderId="0"/>
    <xf numFmtId="0" fontId="15" fillId="0" borderId="0"/>
    <xf numFmtId="0" fontId="51" fillId="0" borderId="0"/>
    <xf numFmtId="0" fontId="51" fillId="0" borderId="0"/>
    <xf numFmtId="0" fontId="91" fillId="0" borderId="0"/>
    <xf numFmtId="0" fontId="20" fillId="0" borderId="0"/>
    <xf numFmtId="0" fontId="91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92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3" borderId="13" applyNumberFormat="0" applyFont="0" applyAlignment="0" applyProtection="0"/>
    <xf numFmtId="0" fontId="15" fillId="3" borderId="13" applyNumberFormat="0" applyFont="0" applyAlignment="0" applyProtection="0"/>
    <xf numFmtId="0" fontId="31" fillId="3" borderId="13" applyNumberFormat="0" applyFont="0" applyAlignment="0" applyProtection="0"/>
    <xf numFmtId="0" fontId="51" fillId="3" borderId="13" applyNumberFormat="0" applyFont="0" applyAlignment="0" applyProtection="0"/>
    <xf numFmtId="0" fontId="4" fillId="3" borderId="13" applyNumberFormat="0" applyFont="0" applyAlignment="0" applyProtection="0"/>
    <xf numFmtId="0" fontId="15" fillId="3" borderId="13" applyNumberFormat="0" applyFont="0" applyAlignment="0" applyProtection="0"/>
    <xf numFmtId="0" fontId="51" fillId="3" borderId="13" applyNumberFormat="0" applyFont="0" applyAlignment="0" applyProtection="0"/>
    <xf numFmtId="0" fontId="15" fillId="3" borderId="13" applyNumberFormat="0" applyFont="0" applyAlignment="0" applyProtection="0"/>
    <xf numFmtId="0" fontId="3" fillId="3" borderId="13" applyNumberFormat="0" applyFont="0" applyAlignment="0" applyProtection="0"/>
    <xf numFmtId="0" fontId="51" fillId="3" borderId="13" applyNumberFormat="0" applyFont="0" applyAlignment="0" applyProtection="0"/>
    <xf numFmtId="0" fontId="3" fillId="3" borderId="13" applyNumberFormat="0" applyFont="0" applyAlignment="0" applyProtection="0"/>
    <xf numFmtId="0" fontId="51" fillId="3" borderId="13" applyNumberFormat="0" applyFont="0" applyAlignment="0" applyProtection="0"/>
    <xf numFmtId="0" fontId="51" fillId="3" borderId="13" applyNumberFormat="0" applyFont="0" applyAlignment="0" applyProtection="0"/>
    <xf numFmtId="0" fontId="51" fillId="3" borderId="13" applyNumberFormat="0" applyFont="0" applyAlignment="0" applyProtection="0"/>
    <xf numFmtId="0" fontId="51" fillId="3" borderId="13" applyNumberFormat="0" applyFont="0" applyAlignment="0" applyProtection="0"/>
    <xf numFmtId="3" fontId="22" fillId="0" borderId="0" applyFill="0" applyBorder="0" applyAlignment="0" applyProtection="0"/>
    <xf numFmtId="0" fontId="75" fillId="0" borderId="0" applyNumberFormat="0" applyFill="0" applyBorder="0" applyAlignment="0" applyProtection="0"/>
    <xf numFmtId="0" fontId="15" fillId="0" borderId="0" applyFont="0" applyFill="0" applyBorder="0" applyAlignment="0" applyProtection="0"/>
    <xf numFmtId="0" fontId="57" fillId="0" borderId="0"/>
    <xf numFmtId="0" fontId="93" fillId="26" borderId="15" applyNumberFormat="0" applyAlignment="0" applyProtection="0"/>
    <xf numFmtId="0" fontId="11" fillId="4" borderId="15" applyNumberFormat="0" applyAlignment="0" applyProtection="0"/>
    <xf numFmtId="0" fontId="11" fillId="4" borderId="15" applyNumberFormat="0" applyAlignment="0" applyProtection="0"/>
    <xf numFmtId="0" fontId="93" fillId="26" borderId="15" applyNumberFormat="0" applyAlignment="0" applyProtection="0"/>
    <xf numFmtId="0" fontId="11" fillId="4" borderId="15" applyNumberFormat="0" applyAlignment="0" applyProtection="0"/>
    <xf numFmtId="0" fontId="94" fillId="30" borderId="0"/>
    <xf numFmtId="183" fontId="22" fillId="0" borderId="0" applyFill="0" applyBorder="0" applyAlignment="0" applyProtection="0"/>
    <xf numFmtId="214" fontId="22" fillId="0" borderId="0" applyFill="0" applyBorder="0" applyAlignment="0" applyProtection="0"/>
    <xf numFmtId="10" fontId="15" fillId="0" borderId="0" applyFont="0" applyFill="0" applyBorder="0" applyAlignment="0" applyProtection="0"/>
    <xf numFmtId="10" fontId="22" fillId="0" borderId="0" applyFill="0" applyBorder="0" applyAlignment="0" applyProtection="0"/>
    <xf numFmtId="10" fontId="22" fillId="0" borderId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5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184" fontId="15" fillId="0" borderId="0" applyFill="0" applyBorder="0" applyAlignment="0"/>
    <xf numFmtId="180" fontId="15" fillId="0" borderId="0" applyFill="0" applyBorder="0" applyAlignment="0"/>
    <xf numFmtId="184" fontId="15" fillId="0" borderId="0" applyFill="0" applyBorder="0" applyAlignment="0"/>
    <xf numFmtId="185" fontId="15" fillId="0" borderId="0" applyFill="0" applyBorder="0" applyAlignment="0"/>
    <xf numFmtId="180" fontId="15" fillId="0" borderId="0" applyFill="0" applyBorder="0" applyAlignment="0"/>
    <xf numFmtId="0" fontId="77" fillId="0" borderId="0"/>
    <xf numFmtId="0" fontId="22" fillId="0" borderId="0" applyNumberFormat="0" applyFill="0" applyBorder="0" applyAlignment="0" applyProtection="0"/>
    <xf numFmtId="0" fontId="95" fillId="0" borderId="32">
      <alignment horizontal="center"/>
    </xf>
    <xf numFmtId="0" fontId="95" fillId="0" borderId="32">
      <alignment horizontal="center"/>
    </xf>
    <xf numFmtId="0" fontId="74" fillId="0" borderId="0"/>
    <xf numFmtId="0" fontId="75" fillId="0" borderId="0"/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4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7" fontId="31" fillId="0" borderId="34">
      <alignment horizontal="right" vertical="center"/>
    </xf>
    <xf numFmtId="218" fontId="31" fillId="0" borderId="3">
      <alignment horizontal="right" vertical="center"/>
    </xf>
    <xf numFmtId="217" fontId="31" fillId="0" borderId="34">
      <alignment horizontal="right" vertical="center"/>
    </xf>
    <xf numFmtId="217" fontId="31" fillId="0" borderId="34">
      <alignment horizontal="right" vertical="center"/>
    </xf>
    <xf numFmtId="217" fontId="31" fillId="0" borderId="34">
      <alignment horizontal="right" vertical="center"/>
    </xf>
    <xf numFmtId="217" fontId="31" fillId="0" borderId="34">
      <alignment horizontal="right" vertical="center"/>
    </xf>
    <xf numFmtId="215" fontId="4" fillId="0" borderId="3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6" fontId="4" fillId="0" borderId="34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49" fontId="30" fillId="0" borderId="0" applyFont="0" applyFill="0" applyBorder="0" applyProtection="0">
      <alignment horizontal="center" vertical="center" wrapText="1" shrinkToFit="1"/>
    </xf>
    <xf numFmtId="49" fontId="58" fillId="0" borderId="0" applyFill="0" applyBorder="0" applyAlignment="0"/>
    <xf numFmtId="219" fontId="15" fillId="0" borderId="0" applyFill="0" applyBorder="0" applyAlignment="0"/>
    <xf numFmtId="220" fontId="15" fillId="0" borderId="0" applyFill="0" applyBorder="0" applyAlignment="0"/>
    <xf numFmtId="49" fontId="30" fillId="0" borderId="0" applyFont="0" applyFill="0" applyBorder="0" applyProtection="0">
      <alignment horizontal="center" vertical="center" wrapText="1" shrinkToFit="1"/>
    </xf>
    <xf numFmtId="221" fontId="4" fillId="0" borderId="3">
      <alignment horizontal="center"/>
    </xf>
    <xf numFmtId="221" fontId="4" fillId="0" borderId="3">
      <alignment horizontal="center"/>
    </xf>
    <xf numFmtId="222" fontId="4" fillId="0" borderId="34">
      <alignment horizontal="center"/>
    </xf>
    <xf numFmtId="188" fontId="97" fillId="0" borderId="0">
      <alignment horizontal="centerContinuous"/>
      <protection locked="0"/>
    </xf>
    <xf numFmtId="0" fontId="98" fillId="0" borderId="35"/>
    <xf numFmtId="0" fontId="75" fillId="0" borderId="0" applyNumberFormat="0" applyFill="0" applyBorder="0" applyAlignment="0" applyProtection="0"/>
    <xf numFmtId="3" fontId="99" fillId="0" borderId="11" applyNumberFormat="0" applyBorder="0" applyAlignment="0"/>
    <xf numFmtId="0" fontId="10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28" fillId="0" borderId="10" applyNumberFormat="0" applyAlignment="0">
      <alignment horizontal="center" vertical="center"/>
    </xf>
    <xf numFmtId="3" fontId="102" fillId="0" borderId="7" applyNumberFormat="0" applyAlignment="0">
      <alignment horizontal="left" wrapText="1"/>
    </xf>
    <xf numFmtId="3" fontId="28" fillId="0" borderId="10" applyNumberFormat="0" applyAlignment="0">
      <alignment horizontal="center" vertical="center"/>
    </xf>
    <xf numFmtId="0" fontId="15" fillId="0" borderId="19" applyNumberFormat="0" applyFont="0" applyFill="0" applyAlignment="0" applyProtection="0"/>
    <xf numFmtId="0" fontId="103" fillId="0" borderId="36" applyNumberFormat="0" applyFill="0" applyAlignment="0" applyProtection="0"/>
    <xf numFmtId="0" fontId="103" fillId="0" borderId="36" applyNumberFormat="0" applyFill="0" applyAlignment="0" applyProtection="0"/>
    <xf numFmtId="0" fontId="15" fillId="0" borderId="19" applyNumberFormat="0" applyFont="0" applyFill="0" applyAlignment="0" applyProtection="0"/>
    <xf numFmtId="0" fontId="15" fillId="0" borderId="19" applyNumberFormat="0" applyFont="0" applyFill="0" applyAlignment="0" applyProtection="0"/>
    <xf numFmtId="223" fontId="4" fillId="0" borderId="0"/>
    <xf numFmtId="223" fontId="4" fillId="0" borderId="0"/>
    <xf numFmtId="220" fontId="4" fillId="0" borderId="0"/>
    <xf numFmtId="224" fontId="4" fillId="0" borderId="1"/>
    <xf numFmtId="224" fontId="4" fillId="0" borderId="1"/>
    <xf numFmtId="225" fontId="4" fillId="0" borderId="22"/>
    <xf numFmtId="0" fontId="80" fillId="0" borderId="0"/>
    <xf numFmtId="0" fontId="80" fillId="0" borderId="0"/>
    <xf numFmtId="0" fontId="80" fillId="0" borderId="0"/>
    <xf numFmtId="0" fontId="80" fillId="0" borderId="0"/>
    <xf numFmtId="179" fontId="104" fillId="31" borderId="37">
      <alignment vertical="top"/>
    </xf>
    <xf numFmtId="0" fontId="30" fillId="32" borderId="22">
      <alignment horizontal="left" vertical="center"/>
    </xf>
    <xf numFmtId="226" fontId="105" fillId="29" borderId="37"/>
    <xf numFmtId="179" fontId="66" fillId="0" borderId="37">
      <alignment horizontal="left" vertical="top"/>
    </xf>
    <xf numFmtId="0" fontId="106" fillId="30" borderId="0">
      <alignment horizontal="left" vertical="center"/>
    </xf>
    <xf numFmtId="5" fontId="107" fillId="0" borderId="10">
      <alignment horizontal="left" vertical="top"/>
    </xf>
    <xf numFmtId="5" fontId="107" fillId="0" borderId="10">
      <alignment horizontal="left" vertical="top"/>
    </xf>
    <xf numFmtId="179" fontId="107" fillId="0" borderId="38">
      <alignment horizontal="left" vertical="top"/>
    </xf>
    <xf numFmtId="179" fontId="107" fillId="0" borderId="38">
      <alignment horizontal="left" vertical="top"/>
    </xf>
    <xf numFmtId="0" fontId="108" fillId="0" borderId="38">
      <alignment horizontal="left" vertical="center"/>
    </xf>
    <xf numFmtId="227" fontId="22" fillId="0" borderId="0" applyFill="0" applyBorder="0" applyAlignment="0" applyProtection="0"/>
    <xf numFmtId="228" fontId="22" fillId="0" borderId="0" applyFill="0" applyBorder="0" applyAlignment="0" applyProtection="0"/>
    <xf numFmtId="0" fontId="10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229" fontId="22" fillId="0" borderId="0" applyFill="0" applyBorder="0" applyAlignment="0" applyProtection="0"/>
    <xf numFmtId="230" fontId="22" fillId="0" borderId="0" applyFill="0" applyBorder="0" applyAlignment="0" applyProtection="0"/>
    <xf numFmtId="0" fontId="111" fillId="0" borderId="0"/>
    <xf numFmtId="0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3" fillId="0" borderId="0">
      <alignment vertical="center"/>
    </xf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3" fillId="0" borderId="0" applyFont="0" applyFill="0" applyBorder="0" applyAlignment="0" applyProtection="0"/>
    <xf numFmtId="0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0" fontId="1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231" fontId="116" fillId="0" borderId="0" applyFont="0" applyFill="0" applyBorder="0" applyAlignment="0" applyProtection="0"/>
    <xf numFmtId="232" fontId="116" fillId="0" borderId="0" applyFont="0" applyFill="0" applyBorder="0" applyAlignment="0" applyProtection="0"/>
    <xf numFmtId="0" fontId="117" fillId="0" borderId="0"/>
    <xf numFmtId="0" fontId="77" fillId="0" borderId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7" fontId="22" fillId="0" borderId="0" applyFill="0" applyBorder="0" applyAlignment="0" applyProtection="0"/>
    <xf numFmtId="176" fontId="22" fillId="0" borderId="0" applyFill="0" applyBorder="0" applyAlignment="0" applyProtection="0"/>
    <xf numFmtId="0" fontId="118" fillId="0" borderId="0"/>
    <xf numFmtId="233" fontId="26" fillId="0" borderId="0" applyFont="0" applyFill="0" applyBorder="0" applyAlignment="0" applyProtection="0"/>
    <xf numFmtId="6" fontId="27" fillId="0" borderId="0" applyFont="0" applyFill="0" applyBorder="0" applyAlignment="0" applyProtection="0"/>
    <xf numFmtId="234" fontId="26" fillId="0" borderId="0" applyFont="0" applyFill="0" applyBorder="0" applyAlignment="0" applyProtection="0"/>
    <xf numFmtId="230" fontId="22" fillId="0" borderId="0" applyFill="0" applyBorder="0" applyAlignment="0" applyProtection="0"/>
    <xf numFmtId="229" fontId="22" fillId="0" borderId="0" applyFill="0" applyBorder="0" applyAlignment="0" applyProtection="0"/>
    <xf numFmtId="0" fontId="119" fillId="0" borderId="0"/>
    <xf numFmtId="0" fontId="2" fillId="0" borderId="0"/>
    <xf numFmtId="0" fontId="119" fillId="0" borderId="0"/>
    <xf numFmtId="0" fontId="119" fillId="0" borderId="0"/>
    <xf numFmtId="0" fontId="2" fillId="0" borderId="0"/>
    <xf numFmtId="0" fontId="120" fillId="0" borderId="0"/>
    <xf numFmtId="0" fontId="1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28" fillId="0" borderId="42" applyFont="0" applyAlignment="0">
      <alignment horizontal="left"/>
    </xf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Alignment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0" fontId="31" fillId="0" borderId="42" applyNumberFormat="0" applyFill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0" fontId="61" fillId="3" borderId="39" applyNumberFormat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9" fillId="0" borderId="43">
      <alignment horizontal="left" vertical="center"/>
    </xf>
    <xf numFmtId="188" fontId="1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" fontId="72" fillId="0" borderId="44" applyNumberFormat="0" applyAlignment="0">
      <alignment horizontal="center" vertical="center"/>
    </xf>
    <xf numFmtId="3" fontId="73" fillId="0" borderId="44" applyNumberFormat="0" applyAlignment="0">
      <alignment horizontal="center" vertical="center"/>
    </xf>
    <xf numFmtId="3" fontId="66" fillId="0" borderId="44" applyNumberFormat="0" applyAlignment="0">
      <alignment horizontal="center" vertical="center"/>
    </xf>
    <xf numFmtId="188" fontId="76" fillId="0" borderId="41"/>
    <xf numFmtId="211" fontId="80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30" borderId="0"/>
    <xf numFmtId="9" fontId="15" fillId="0" borderId="0" applyFont="0" applyFill="0" applyBorder="0" applyAlignment="0" applyProtection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1" fillId="0" borderId="39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30" fillId="0" borderId="39" applyFont="0" applyFill="0" applyAlignment="0"/>
    <xf numFmtId="0" fontId="6" fillId="0" borderId="0" applyNumberFormat="0" applyFill="0" applyBorder="0" applyAlignment="0" applyProtection="0"/>
    <xf numFmtId="3" fontId="28" fillId="0" borderId="44" applyNumberFormat="0" applyAlignment="0">
      <alignment horizontal="center" vertical="center"/>
    </xf>
    <xf numFmtId="3" fontId="102" fillId="0" borderId="42" applyNumberFormat="0" applyAlignment="0">
      <alignment horizontal="left" wrapText="1"/>
    </xf>
    <xf numFmtId="5" fontId="107" fillId="0" borderId="44">
      <alignment horizontal="left" vertical="top"/>
    </xf>
    <xf numFmtId="5" fontId="107" fillId="0" borderId="44">
      <alignment horizontal="left"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8" fontId="31" fillId="0" borderId="40">
      <alignment horizontal="right" vertical="center"/>
    </xf>
    <xf numFmtId="215" fontId="4" fillId="0" borderId="40">
      <alignment horizontal="right" vertical="center"/>
    </xf>
    <xf numFmtId="3" fontId="28" fillId="0" borderId="44" applyNumberFormat="0" applyAlignment="0">
      <alignment horizontal="center" vertical="center"/>
    </xf>
    <xf numFmtId="3" fontId="28" fillId="0" borderId="44" applyNumberFormat="0" applyAlignment="0">
      <alignment horizontal="center" vertical="center"/>
    </xf>
    <xf numFmtId="3" fontId="28" fillId="0" borderId="44" applyNumberFormat="0" applyAlignment="0">
      <alignment horizontal="center" vertical="center"/>
    </xf>
    <xf numFmtId="3" fontId="28" fillId="0" borderId="44" applyNumberFormat="0" applyAlignment="0">
      <alignment horizontal="center" vertical="center"/>
    </xf>
    <xf numFmtId="3" fontId="28" fillId="0" borderId="44" applyNumberFormat="0" applyAlignment="0">
      <alignment horizontal="center" vertical="center"/>
    </xf>
    <xf numFmtId="3" fontId="28" fillId="0" borderId="44" applyNumberFormat="0" applyAlignment="0">
      <alignment horizontal="center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15" fontId="4" fillId="0" borderId="40">
      <alignment horizontal="right" vertical="center"/>
    </xf>
    <xf numFmtId="221" fontId="4" fillId="0" borderId="40">
      <alignment horizontal="center"/>
    </xf>
    <xf numFmtId="221" fontId="4" fillId="0" borderId="40">
      <alignment horizontal="center"/>
    </xf>
    <xf numFmtId="3" fontId="28" fillId="0" borderId="44" applyNumberFormat="0" applyAlignment="0">
      <alignment horizontal="center" vertical="center"/>
    </xf>
    <xf numFmtId="224" fontId="4" fillId="0" borderId="39"/>
    <xf numFmtId="224" fontId="4" fillId="0" borderId="39"/>
    <xf numFmtId="3" fontId="28" fillId="0" borderId="44" applyNumberFormat="0" applyAlignment="0">
      <alignment horizontal="center" vertical="center"/>
    </xf>
    <xf numFmtId="3" fontId="28" fillId="0" borderId="44" applyNumberFormat="0" applyAlignment="0">
      <alignment horizontal="center" vertical="center"/>
    </xf>
    <xf numFmtId="3" fontId="28" fillId="0" borderId="44" applyNumberFormat="0" applyAlignment="0">
      <alignment horizontal="center" vertical="center"/>
    </xf>
    <xf numFmtId="3" fontId="28" fillId="0" borderId="44" applyNumberFormat="0" applyAlignment="0">
      <alignment horizontal="center" vertical="center"/>
    </xf>
    <xf numFmtId="3" fontId="28" fillId="0" borderId="44" applyNumberFormat="0" applyAlignment="0">
      <alignment horizontal="center" vertical="center"/>
    </xf>
    <xf numFmtId="3" fontId="28" fillId="0" borderId="44" applyNumberFormat="0" applyAlignment="0">
      <alignment horizontal="center" vertical="center"/>
    </xf>
  </cellStyleXfs>
  <cellXfs count="338">
    <xf numFmtId="0" fontId="0" fillId="0" borderId="0" xfId="0"/>
    <xf numFmtId="0" fontId="122" fillId="2" borderId="0" xfId="1467" applyFont="1" applyFill="1" applyAlignment="1">
      <alignment vertical="center"/>
    </xf>
    <xf numFmtId="0" fontId="125" fillId="2" borderId="0" xfId="0" applyFont="1" applyFill="1"/>
    <xf numFmtId="0" fontId="126" fillId="2" borderId="0" xfId="1467" applyFont="1" applyFill="1" applyAlignment="1">
      <alignment vertical="center"/>
    </xf>
    <xf numFmtId="0" fontId="122" fillId="2" borderId="0" xfId="1467" applyFont="1" applyFill="1" applyAlignment="1">
      <alignment horizontal="justify" vertical="center"/>
    </xf>
    <xf numFmtId="0" fontId="127" fillId="2" borderId="1" xfId="1467" applyFont="1" applyFill="1" applyBorder="1" applyAlignment="1">
      <alignment horizontal="center" vertical="center" wrapText="1"/>
    </xf>
    <xf numFmtId="0" fontId="128" fillId="2" borderId="39" xfId="1448" applyFont="1" applyFill="1" applyBorder="1" applyAlignment="1">
      <alignment horizontal="center" vertical="center" wrapText="1"/>
    </xf>
    <xf numFmtId="0" fontId="122" fillId="2" borderId="0" xfId="1467" applyFont="1" applyFill="1" applyAlignment="1">
      <alignment vertical="center" wrapText="1"/>
    </xf>
    <xf numFmtId="0" fontId="127" fillId="2" borderId="2" xfId="0" applyFont="1" applyFill="1" applyBorder="1" applyAlignment="1">
      <alignment horizontal="center" vertical="center" wrapText="1"/>
    </xf>
    <xf numFmtId="0" fontId="128" fillId="2" borderId="40" xfId="1448" applyFont="1" applyFill="1" applyBorder="1" applyAlignment="1">
      <alignment horizontal="center" vertical="center" wrapText="1"/>
    </xf>
    <xf numFmtId="0" fontId="128" fillId="2" borderId="1" xfId="0" applyFont="1" applyFill="1" applyBorder="1" applyAlignment="1">
      <alignment horizontal="center" vertical="center" wrapText="1"/>
    </xf>
    <xf numFmtId="0" fontId="128" fillId="2" borderId="39" xfId="0" applyFont="1" applyFill="1" applyBorder="1" applyAlignment="1">
      <alignment horizontal="center" vertical="center" wrapText="1"/>
    </xf>
    <xf numFmtId="0" fontId="129" fillId="2" borderId="0" xfId="1467" applyFont="1" applyFill="1" applyAlignment="1">
      <alignment vertical="center" wrapText="1"/>
    </xf>
    <xf numFmtId="0" fontId="127" fillId="2" borderId="6" xfId="1467" applyFont="1" applyFill="1" applyBorder="1" applyAlignment="1">
      <alignment horizontal="center" vertical="center" wrapText="1"/>
    </xf>
    <xf numFmtId="0" fontId="127" fillId="2" borderId="6" xfId="1467" applyFont="1" applyFill="1" applyBorder="1" applyAlignment="1">
      <alignment horizontal="justify" vertical="center" wrapText="1"/>
    </xf>
    <xf numFmtId="0" fontId="127" fillId="2" borderId="41" xfId="1467" applyFont="1" applyFill="1" applyBorder="1" applyAlignment="1">
      <alignment horizontal="center" vertical="center" wrapText="1"/>
    </xf>
    <xf numFmtId="0" fontId="127" fillId="2" borderId="0" xfId="1467" applyFont="1" applyFill="1" applyAlignment="1">
      <alignment horizontal="center" vertical="center" wrapText="1"/>
    </xf>
    <xf numFmtId="0" fontId="127" fillId="2" borderId="7" xfId="1467" applyFont="1" applyFill="1" applyBorder="1" applyAlignment="1">
      <alignment horizontal="center" vertical="center" wrapText="1"/>
    </xf>
    <xf numFmtId="0" fontId="127" fillId="2" borderId="7" xfId="1467" applyFont="1" applyFill="1" applyBorder="1" applyAlignment="1">
      <alignment horizontal="justify" vertical="center" wrapText="1"/>
    </xf>
    <xf numFmtId="3" fontId="122" fillId="2" borderId="7" xfId="1627" applyNumberFormat="1" applyFont="1" applyFill="1" applyBorder="1" applyAlignment="1">
      <alignment horizontal="center" vertical="center"/>
    </xf>
    <xf numFmtId="0" fontId="127" fillId="2" borderId="8" xfId="1467" applyFont="1" applyFill="1" applyBorder="1" applyAlignment="1">
      <alignment vertical="center" wrapText="1"/>
    </xf>
    <xf numFmtId="0" fontId="127" fillId="2" borderId="42" xfId="1467" applyFont="1" applyFill="1" applyBorder="1" applyAlignment="1">
      <alignment horizontal="center" vertical="center" wrapText="1"/>
    </xf>
    <xf numFmtId="0" fontId="130" fillId="2" borderId="7" xfId="1467" applyFont="1" applyFill="1" applyBorder="1" applyAlignment="1">
      <alignment horizontal="center" vertical="center"/>
    </xf>
    <xf numFmtId="49" fontId="130" fillId="2" borderId="7" xfId="1467" applyNumberFormat="1" applyFont="1" applyFill="1" applyBorder="1" applyAlignment="1">
      <alignment horizontal="justify" vertical="center" wrapText="1"/>
    </xf>
    <xf numFmtId="3" fontId="130" fillId="2" borderId="7" xfId="1597" applyNumberFormat="1" applyFont="1" applyFill="1" applyBorder="1" applyAlignment="1">
      <alignment horizontal="right" vertical="center"/>
    </xf>
    <xf numFmtId="4" fontId="130" fillId="2" borderId="42" xfId="1597" applyNumberFormat="1" applyFont="1" applyFill="1" applyBorder="1" applyAlignment="1">
      <alignment horizontal="right" vertical="center"/>
    </xf>
    <xf numFmtId="3" fontId="127" fillId="2" borderId="9" xfId="1597" applyNumberFormat="1" applyFont="1" applyFill="1" applyBorder="1" applyAlignment="1">
      <alignment horizontal="right" vertical="center"/>
    </xf>
    <xf numFmtId="2" fontId="130" fillId="2" borderId="7" xfId="1467" applyNumberFormat="1" applyFont="1" applyFill="1" applyBorder="1" applyAlignment="1">
      <alignment vertical="center"/>
    </xf>
    <xf numFmtId="3" fontId="130" fillId="0" borderId="42" xfId="1597" applyNumberFormat="1" applyFont="1" applyBorder="1" applyAlignment="1">
      <alignment horizontal="right" vertical="center"/>
    </xf>
    <xf numFmtId="0" fontId="130" fillId="2" borderId="7" xfId="1467" applyFont="1" applyFill="1" applyBorder="1" applyAlignment="1">
      <alignment vertical="center"/>
    </xf>
    <xf numFmtId="0" fontId="130" fillId="2" borderId="0" xfId="1467" applyFont="1" applyFill="1" applyAlignment="1">
      <alignment vertical="center"/>
    </xf>
    <xf numFmtId="49" fontId="122" fillId="2" borderId="7" xfId="1467" applyNumberFormat="1" applyFont="1" applyFill="1" applyBorder="1" applyAlignment="1">
      <alignment horizontal="justify" vertical="center" wrapText="1"/>
    </xf>
    <xf numFmtId="0" fontId="122" fillId="2" borderId="7" xfId="1467" applyFont="1" applyFill="1" applyBorder="1" applyAlignment="1">
      <alignment horizontal="center" vertical="center"/>
    </xf>
    <xf numFmtId="3" fontId="122" fillId="2" borderId="7" xfId="1467" applyNumberFormat="1" applyFont="1" applyFill="1" applyBorder="1" applyAlignment="1">
      <alignment horizontal="right" vertical="center"/>
    </xf>
    <xf numFmtId="4" fontId="122" fillId="2" borderId="42" xfId="1467" applyNumberFormat="1" applyFont="1" applyFill="1" applyBorder="1" applyAlignment="1">
      <alignment horizontal="right" vertical="center"/>
    </xf>
    <xf numFmtId="3" fontId="122" fillId="2" borderId="7" xfId="1627" applyNumberFormat="1" applyFont="1" applyFill="1" applyBorder="1" applyAlignment="1">
      <alignment horizontal="right" vertical="center"/>
    </xf>
    <xf numFmtId="3" fontId="122" fillId="2" borderId="9" xfId="1467" applyNumberFormat="1" applyFont="1" applyFill="1" applyBorder="1" applyAlignment="1">
      <alignment horizontal="right" vertical="center"/>
    </xf>
    <xf numFmtId="2" fontId="131" fillId="2" borderId="7" xfId="1467" applyNumberFormat="1" applyFont="1" applyFill="1" applyBorder="1" applyAlignment="1">
      <alignment vertical="center"/>
    </xf>
    <xf numFmtId="3" fontId="122" fillId="0" borderId="42" xfId="1467" applyNumberFormat="1" applyFont="1" applyBorder="1" applyAlignment="1">
      <alignment vertical="center"/>
    </xf>
    <xf numFmtId="2" fontId="130" fillId="2" borderId="0" xfId="1467" applyNumberFormat="1" applyFont="1" applyFill="1" applyAlignment="1">
      <alignment vertical="center"/>
    </xf>
    <xf numFmtId="3" fontId="130" fillId="2" borderId="9" xfId="1597" applyNumberFormat="1" applyFont="1" applyFill="1" applyBorder="1" applyAlignment="1">
      <alignment horizontal="right" vertical="center"/>
    </xf>
    <xf numFmtId="3" fontId="130" fillId="2" borderId="0" xfId="1467" applyNumberFormat="1" applyFont="1" applyFill="1" applyAlignment="1">
      <alignment vertical="center"/>
    </xf>
    <xf numFmtId="0" fontId="127" fillId="2" borderId="7" xfId="1467" applyFont="1" applyFill="1" applyBorder="1" applyAlignment="1">
      <alignment horizontal="center" vertical="center"/>
    </xf>
    <xf numFmtId="49" fontId="127" fillId="2" borderId="7" xfId="1467" applyNumberFormat="1" applyFont="1" applyFill="1" applyBorder="1" applyAlignment="1">
      <alignment horizontal="justify" vertical="center" wrapText="1"/>
    </xf>
    <xf numFmtId="2" fontId="127" fillId="2" borderId="7" xfId="1467" applyNumberFormat="1" applyFont="1" applyFill="1" applyBorder="1" applyAlignment="1">
      <alignment horizontal="right" vertical="center" wrapText="1"/>
    </xf>
    <xf numFmtId="191" fontId="127" fillId="2" borderId="7" xfId="871" applyNumberFormat="1" applyFont="1" applyFill="1" applyBorder="1" applyAlignment="1">
      <alignment horizontal="right" vertical="center" wrapText="1"/>
    </xf>
    <xf numFmtId="4" fontId="127" fillId="2" borderId="42" xfId="871" applyNumberFormat="1" applyFont="1" applyFill="1" applyBorder="1" applyAlignment="1">
      <alignment horizontal="right" vertical="center" wrapText="1"/>
    </xf>
    <xf numFmtId="235" fontId="127" fillId="2" borderId="42" xfId="1" applyNumberFormat="1" applyFont="1" applyFill="1" applyBorder="1" applyAlignment="1" applyProtection="1">
      <alignment horizontal="right" vertical="center"/>
    </xf>
    <xf numFmtId="0" fontId="127" fillId="2" borderId="7" xfId="1467" applyFont="1" applyFill="1" applyBorder="1" applyAlignment="1">
      <alignment vertical="center"/>
    </xf>
    <xf numFmtId="0" fontId="127" fillId="2" borderId="0" xfId="1467" applyFont="1" applyFill="1" applyAlignment="1">
      <alignment vertical="center"/>
    </xf>
    <xf numFmtId="2" fontId="127" fillId="2" borderId="7" xfId="1467" applyNumberFormat="1" applyFont="1" applyFill="1" applyBorder="1" applyAlignment="1">
      <alignment horizontal="right" vertical="center"/>
    </xf>
    <xf numFmtId="0" fontId="127" fillId="2" borderId="7" xfId="1467" applyFont="1" applyFill="1" applyBorder="1" applyAlignment="1">
      <alignment horizontal="right" vertical="center" wrapText="1"/>
    </xf>
    <xf numFmtId="3" fontId="127" fillId="2" borderId="7" xfId="1467" applyNumberFormat="1" applyFont="1" applyFill="1" applyBorder="1" applyAlignment="1">
      <alignment horizontal="right" vertical="center"/>
    </xf>
    <xf numFmtId="4" fontId="127" fillId="2" borderId="9" xfId="1467" applyNumberFormat="1" applyFont="1" applyFill="1" applyBorder="1" applyAlignment="1">
      <alignment horizontal="right" vertical="center"/>
    </xf>
    <xf numFmtId="2" fontId="127" fillId="0" borderId="42" xfId="1467" applyNumberFormat="1" applyFont="1" applyBorder="1" applyAlignment="1">
      <alignment vertical="center"/>
    </xf>
    <xf numFmtId="1" fontId="127" fillId="2" borderId="7" xfId="1467" applyNumberFormat="1" applyFont="1" applyFill="1" applyBorder="1" applyAlignment="1">
      <alignment horizontal="right" vertical="center"/>
    </xf>
    <xf numFmtId="1" fontId="127" fillId="2" borderId="42" xfId="1467" applyNumberFormat="1" applyFont="1" applyFill="1" applyBorder="1" applyAlignment="1">
      <alignment horizontal="right" vertical="center"/>
    </xf>
    <xf numFmtId="1" fontId="127" fillId="0" borderId="42" xfId="1467" applyNumberFormat="1" applyFont="1" applyBorder="1" applyAlignment="1">
      <alignment horizontal="right" vertical="center"/>
    </xf>
    <xf numFmtId="0" fontId="122" fillId="2" borderId="7" xfId="1467" applyFont="1" applyFill="1" applyBorder="1" applyAlignment="1">
      <alignment vertical="center"/>
    </xf>
    <xf numFmtId="0" fontId="122" fillId="2" borderId="7" xfId="1467" quotePrefix="1" applyFont="1" applyFill="1" applyBorder="1" applyAlignment="1">
      <alignment horizontal="center" vertical="center"/>
    </xf>
    <xf numFmtId="2" fontId="122" fillId="2" borderId="7" xfId="1467" applyNumberFormat="1" applyFont="1" applyFill="1" applyBorder="1" applyAlignment="1">
      <alignment horizontal="right" vertical="center"/>
    </xf>
    <xf numFmtId="2" fontId="122" fillId="2" borderId="7" xfId="0" applyNumberFormat="1" applyFont="1" applyFill="1" applyBorder="1" applyAlignment="1">
      <alignment horizontal="right" vertical="center"/>
    </xf>
    <xf numFmtId="2" fontId="122" fillId="2" borderId="42" xfId="1467" applyNumberFormat="1" applyFont="1" applyFill="1" applyBorder="1" applyAlignment="1">
      <alignment horizontal="right" vertical="center"/>
    </xf>
    <xf numFmtId="2" fontId="122" fillId="2" borderId="0" xfId="1467" applyNumberFormat="1" applyFont="1" applyFill="1" applyAlignment="1">
      <alignment vertical="center"/>
    </xf>
    <xf numFmtId="2" fontId="127" fillId="2" borderId="0" xfId="1467" applyNumberFormat="1" applyFont="1" applyFill="1" applyAlignment="1">
      <alignment vertical="center"/>
    </xf>
    <xf numFmtId="0" fontId="127" fillId="2" borderId="7" xfId="1627" applyFont="1" applyFill="1" applyBorder="1" applyAlignment="1">
      <alignment horizontal="center" vertical="center"/>
    </xf>
    <xf numFmtId="0" fontId="127" fillId="2" borderId="7" xfId="1627" applyFont="1" applyFill="1" applyBorder="1" applyAlignment="1">
      <alignment horizontal="justify" vertical="center" wrapText="1"/>
    </xf>
    <xf numFmtId="3" fontId="127" fillId="2" borderId="7" xfId="0" applyNumberFormat="1" applyFont="1" applyFill="1" applyBorder="1" applyAlignment="1">
      <alignment horizontal="right"/>
    </xf>
    <xf numFmtId="0" fontId="127" fillId="2" borderId="7" xfId="1627" applyFont="1" applyFill="1" applyBorder="1" applyAlignment="1">
      <alignment horizontal="right" vertical="center"/>
    </xf>
    <xf numFmtId="191" fontId="127" fillId="2" borderId="7" xfId="1627" applyNumberFormat="1" applyFont="1" applyFill="1" applyBorder="1" applyAlignment="1">
      <alignment horizontal="right" vertical="center"/>
    </xf>
    <xf numFmtId="2" fontId="130" fillId="2" borderId="42" xfId="1467" applyNumberFormat="1" applyFont="1" applyFill="1" applyBorder="1" applyAlignment="1">
      <alignment vertical="center"/>
    </xf>
    <xf numFmtId="0" fontId="130" fillId="2" borderId="7" xfId="1630" applyFont="1" applyFill="1" applyBorder="1" applyAlignment="1">
      <alignment horizontal="center" vertical="center"/>
    </xf>
    <xf numFmtId="0" fontId="130" fillId="2" borderId="7" xfId="1630" applyFont="1" applyFill="1" applyBorder="1" applyAlignment="1">
      <alignment horizontal="justify" vertical="center" wrapText="1"/>
    </xf>
    <xf numFmtId="0" fontId="130" fillId="2" borderId="7" xfId="1630" applyFont="1" applyFill="1" applyBorder="1" applyAlignment="1">
      <alignment horizontal="right" vertical="center"/>
    </xf>
    <xf numFmtId="0" fontId="131" fillId="2" borderId="7" xfId="1630" applyFont="1" applyFill="1" applyBorder="1" applyAlignment="1">
      <alignment horizontal="center" vertical="center"/>
    </xf>
    <xf numFmtId="0" fontId="122" fillId="2" borderId="7" xfId="1630" applyFont="1" applyFill="1" applyBorder="1" applyAlignment="1">
      <alignment vertical="center" wrapText="1"/>
    </xf>
    <xf numFmtId="0" fontId="122" fillId="2" borderId="7" xfId="1630" applyFont="1" applyFill="1" applyBorder="1" applyAlignment="1">
      <alignment horizontal="center" vertical="center"/>
    </xf>
    <xf numFmtId="3" fontId="122" fillId="0" borderId="42" xfId="1448" applyNumberFormat="1" applyFont="1" applyBorder="1" applyAlignment="1">
      <alignment horizontal="right" vertical="center" wrapText="1"/>
    </xf>
    <xf numFmtId="3" fontId="122" fillId="0" borderId="42" xfId="1627" applyNumberFormat="1" applyFont="1" applyBorder="1" applyAlignment="1">
      <alignment horizontal="right" vertical="center"/>
    </xf>
    <xf numFmtId="0" fontId="131" fillId="2" borderId="7" xfId="1630" applyFont="1" applyFill="1" applyBorder="1" applyAlignment="1">
      <alignment vertical="center" wrapText="1"/>
    </xf>
    <xf numFmtId="3" fontId="131" fillId="2" borderId="7" xfId="1467" applyNumberFormat="1" applyFont="1" applyFill="1" applyBorder="1" applyAlignment="1">
      <alignment horizontal="right" vertical="center"/>
    </xf>
    <xf numFmtId="3" fontId="131" fillId="2" borderId="7" xfId="1627" applyNumberFormat="1" applyFont="1" applyFill="1" applyBorder="1" applyAlignment="1">
      <alignment horizontal="right" vertical="center"/>
    </xf>
    <xf numFmtId="235" fontId="131" fillId="0" borderId="42" xfId="1" applyNumberFormat="1" applyFont="1" applyFill="1" applyBorder="1" applyAlignment="1" applyProtection="1">
      <alignment horizontal="right" vertical="center"/>
    </xf>
    <xf numFmtId="3" fontId="131" fillId="0" borderId="42" xfId="1467" applyNumberFormat="1" applyFont="1" applyBorder="1" applyAlignment="1">
      <alignment vertical="center"/>
    </xf>
    <xf numFmtId="0" fontId="131" fillId="2" borderId="42" xfId="1630" applyFont="1" applyFill="1" applyBorder="1" applyAlignment="1">
      <alignment horizontal="center" vertical="center"/>
    </xf>
    <xf numFmtId="0" fontId="131" fillId="2" borderId="42" xfId="1630" applyFont="1" applyFill="1" applyBorder="1" applyAlignment="1">
      <alignment vertical="center" wrapText="1"/>
    </xf>
    <xf numFmtId="3" fontId="131" fillId="2" borderId="42" xfId="1467" applyNumberFormat="1" applyFont="1" applyFill="1" applyBorder="1" applyAlignment="1">
      <alignment horizontal="right" vertical="center"/>
    </xf>
    <xf numFmtId="3" fontId="131" fillId="2" borderId="42" xfId="1627" applyNumberFormat="1" applyFont="1" applyFill="1" applyBorder="1" applyAlignment="1">
      <alignment horizontal="right" vertical="center"/>
    </xf>
    <xf numFmtId="235" fontId="131" fillId="2" borderId="42" xfId="1" applyNumberFormat="1" applyFont="1" applyFill="1" applyBorder="1" applyAlignment="1" applyProtection="1">
      <alignment horizontal="right" vertical="center"/>
    </xf>
    <xf numFmtId="2" fontId="131" fillId="2" borderId="42" xfId="1467" applyNumberFormat="1" applyFont="1" applyFill="1" applyBorder="1" applyAlignment="1">
      <alignment vertical="center"/>
    </xf>
    <xf numFmtId="0" fontId="122" fillId="2" borderId="7" xfId="0" quotePrefix="1" applyFont="1" applyFill="1" applyBorder="1" applyAlignment="1">
      <alignment horizontal="left" vertical="center" wrapText="1"/>
    </xf>
    <xf numFmtId="167" fontId="131" fillId="0" borderId="42" xfId="1" applyNumberFormat="1" applyFont="1" applyFill="1" applyBorder="1" applyAlignment="1" applyProtection="1">
      <alignment horizontal="right" vertical="center"/>
    </xf>
    <xf numFmtId="0" fontId="131" fillId="2" borderId="7" xfId="0" quotePrefix="1" applyFont="1" applyFill="1" applyBorder="1" applyAlignment="1">
      <alignment horizontal="left" vertical="center" wrapText="1"/>
    </xf>
    <xf numFmtId="167" fontId="122" fillId="0" borderId="42" xfId="1" applyNumberFormat="1" applyFont="1" applyFill="1" applyBorder="1" applyAlignment="1" applyProtection="1">
      <alignment horizontal="right" vertical="center"/>
    </xf>
    <xf numFmtId="1" fontId="122" fillId="0" borderId="42" xfId="1467" applyNumberFormat="1" applyFont="1" applyBorder="1" applyAlignment="1">
      <alignment vertical="center"/>
    </xf>
    <xf numFmtId="0" fontId="122" fillId="2" borderId="7" xfId="1630" quotePrefix="1" applyFont="1" applyFill="1" applyBorder="1" applyAlignment="1">
      <alignment vertical="center" wrapText="1"/>
    </xf>
    <xf numFmtId="3" fontId="122" fillId="2" borderId="7" xfId="1627" applyNumberFormat="1" applyFont="1" applyFill="1" applyBorder="1" applyAlignment="1">
      <alignment horizontal="right" vertical="center" wrapText="1"/>
    </xf>
    <xf numFmtId="0" fontId="122" fillId="2" borderId="7" xfId="1630" applyFont="1" applyFill="1" applyBorder="1" applyAlignment="1">
      <alignment horizontal="center" vertical="center" wrapText="1"/>
    </xf>
    <xf numFmtId="0" fontId="130" fillId="2" borderId="7" xfId="0" quotePrefix="1" applyFont="1" applyFill="1" applyBorder="1" applyAlignment="1">
      <alignment horizontal="left" vertical="center" wrapText="1"/>
    </xf>
    <xf numFmtId="3" fontId="130" fillId="2" borderId="7" xfId="1630" applyNumberFormat="1" applyFont="1" applyFill="1" applyBorder="1" applyAlignment="1">
      <alignment horizontal="right" vertical="center"/>
    </xf>
    <xf numFmtId="235" fontId="130" fillId="2" borderId="42" xfId="1" applyNumberFormat="1" applyFont="1" applyFill="1" applyBorder="1" applyAlignment="1" applyProtection="1">
      <alignment horizontal="right" vertical="center"/>
    </xf>
    <xf numFmtId="3" fontId="122" fillId="2" borderId="42" xfId="1448" applyNumberFormat="1" applyFont="1" applyFill="1" applyBorder="1" applyAlignment="1">
      <alignment horizontal="right" vertical="center" wrapText="1"/>
    </xf>
    <xf numFmtId="3" fontId="131" fillId="2" borderId="42" xfId="1448" applyNumberFormat="1" applyFont="1" applyFill="1" applyBorder="1" applyAlignment="1">
      <alignment horizontal="right" vertical="center" wrapText="1"/>
    </xf>
    <xf numFmtId="3" fontId="131" fillId="0" borderId="42" xfId="1448" applyNumberFormat="1" applyFont="1" applyBorder="1" applyAlignment="1">
      <alignment horizontal="right" vertical="center" wrapText="1"/>
    </xf>
    <xf numFmtId="0" fontId="122" fillId="0" borderId="42" xfId="0" quotePrefix="1" applyFont="1" applyBorder="1" applyAlignment="1">
      <alignment horizontal="left" vertical="center" wrapText="1"/>
    </xf>
    <xf numFmtId="0" fontId="122" fillId="0" borderId="42" xfId="1630" applyFont="1" applyBorder="1" applyAlignment="1">
      <alignment horizontal="center" vertical="center"/>
    </xf>
    <xf numFmtId="3" fontId="122" fillId="0" borderId="42" xfId="1467" applyNumberFormat="1" applyFont="1" applyBorder="1" applyAlignment="1">
      <alignment horizontal="right" vertical="center"/>
    </xf>
    <xf numFmtId="0" fontId="122" fillId="2" borderId="42" xfId="1630" applyFont="1" applyFill="1" applyBorder="1" applyAlignment="1">
      <alignment horizontal="center" vertical="center"/>
    </xf>
    <xf numFmtId="3" fontId="122" fillId="2" borderId="42" xfId="1627" applyNumberFormat="1" applyFont="1" applyFill="1" applyBorder="1" applyAlignment="1">
      <alignment horizontal="right" vertical="center"/>
    </xf>
    <xf numFmtId="0" fontId="131" fillId="2" borderId="42" xfId="0" quotePrefix="1" applyFont="1" applyFill="1" applyBorder="1" applyAlignment="1">
      <alignment horizontal="left" vertical="center" wrapText="1"/>
    </xf>
    <xf numFmtId="0" fontId="131" fillId="0" borderId="42" xfId="1630" applyFont="1" applyBorder="1" applyAlignment="1">
      <alignment horizontal="center" vertical="center"/>
    </xf>
    <xf numFmtId="3" fontId="131" fillId="0" borderId="42" xfId="1467" applyNumberFormat="1" applyFont="1" applyBorder="1" applyAlignment="1">
      <alignment horizontal="right" vertical="center"/>
    </xf>
    <xf numFmtId="0" fontId="130" fillId="2" borderId="7" xfId="1630" applyFont="1" applyFill="1" applyBorder="1" applyAlignment="1">
      <alignment vertical="center" wrapText="1"/>
    </xf>
    <xf numFmtId="3" fontId="130" fillId="2" borderId="7" xfId="1467" applyNumberFormat="1" applyFont="1" applyFill="1" applyBorder="1" applyAlignment="1">
      <alignment horizontal="right" vertical="center"/>
    </xf>
    <xf numFmtId="3" fontId="130" fillId="2" borderId="7" xfId="1627" applyNumberFormat="1" applyFont="1" applyFill="1" applyBorder="1" applyAlignment="1">
      <alignment horizontal="right" vertical="center"/>
    </xf>
    <xf numFmtId="3" fontId="130" fillId="2" borderId="42" xfId="1627" applyNumberFormat="1" applyFont="1" applyFill="1" applyBorder="1" applyAlignment="1">
      <alignment horizontal="right" vertical="center"/>
    </xf>
    <xf numFmtId="3" fontId="130" fillId="0" borderId="42" xfId="1467" applyNumberFormat="1" applyFont="1" applyBorder="1" applyAlignment="1">
      <alignment vertical="center"/>
    </xf>
    <xf numFmtId="0" fontId="122" fillId="2" borderId="7" xfId="1627" applyFont="1" applyFill="1" applyBorder="1" applyAlignment="1">
      <alignment horizontal="center" vertical="center"/>
    </xf>
    <xf numFmtId="0" fontId="122" fillId="2" borderId="7" xfId="1627" applyFont="1" applyFill="1" applyBorder="1" applyAlignment="1">
      <alignment vertical="center" wrapText="1"/>
    </xf>
    <xf numFmtId="167" fontId="122" fillId="0" borderId="42" xfId="883" applyNumberFormat="1" applyFont="1" applyFill="1" applyBorder="1" applyAlignment="1">
      <alignment horizontal="right" vertical="center" wrapText="1"/>
    </xf>
    <xf numFmtId="0" fontId="131" fillId="2" borderId="0" xfId="1467" applyFont="1" applyFill="1" applyAlignment="1">
      <alignment vertical="center"/>
    </xf>
    <xf numFmtId="0" fontId="130" fillId="2" borderId="7" xfId="1627" applyFont="1" applyFill="1" applyBorder="1" applyAlignment="1">
      <alignment horizontal="center" vertical="center"/>
    </xf>
    <xf numFmtId="0" fontId="130" fillId="2" borderId="7" xfId="1627" applyFont="1" applyFill="1" applyBorder="1" applyAlignment="1">
      <alignment vertical="center" wrapText="1"/>
    </xf>
    <xf numFmtId="3" fontId="127" fillId="2" borderId="7" xfId="1627" applyNumberFormat="1" applyFont="1" applyFill="1" applyBorder="1" applyAlignment="1">
      <alignment horizontal="right" vertical="center"/>
    </xf>
    <xf numFmtId="2" fontId="130" fillId="0" borderId="42" xfId="1467" applyNumberFormat="1" applyFont="1" applyBorder="1" applyAlignment="1">
      <alignment vertical="center"/>
    </xf>
    <xf numFmtId="0" fontId="122" fillId="2" borderId="7" xfId="1627" quotePrefix="1" applyFont="1" applyFill="1" applyBorder="1" applyAlignment="1">
      <alignment vertical="center" wrapText="1"/>
    </xf>
    <xf numFmtId="3" fontId="122" fillId="0" borderId="42" xfId="883" applyNumberFormat="1" applyFont="1" applyFill="1" applyBorder="1" applyAlignment="1">
      <alignment horizontal="right" vertical="center" wrapText="1"/>
    </xf>
    <xf numFmtId="0" fontId="131" fillId="2" borderId="7" xfId="1627" applyFont="1" applyFill="1" applyBorder="1" applyAlignment="1">
      <alignment horizontal="center" vertical="center"/>
    </xf>
    <xf numFmtId="0" fontId="131" fillId="2" borderId="7" xfId="1627" applyFont="1" applyFill="1" applyBorder="1" applyAlignment="1">
      <alignment vertical="center" wrapText="1"/>
    </xf>
    <xf numFmtId="3" fontId="131" fillId="0" borderId="42" xfId="1627" applyNumberFormat="1" applyFont="1" applyBorder="1" applyAlignment="1">
      <alignment horizontal="right" vertical="center"/>
    </xf>
    <xf numFmtId="3" fontId="131" fillId="0" borderId="42" xfId="883" applyNumberFormat="1" applyFont="1" applyFill="1" applyBorder="1" applyAlignment="1">
      <alignment horizontal="right" vertical="center" wrapText="1"/>
    </xf>
    <xf numFmtId="0" fontId="130" fillId="2" borderId="7" xfId="1627" applyFont="1" applyFill="1" applyBorder="1" applyAlignment="1">
      <alignment horizontal="justify" vertical="center" wrapText="1"/>
    </xf>
    <xf numFmtId="0" fontId="122" fillId="2" borderId="7" xfId="0" applyFont="1" applyFill="1" applyBorder="1" applyAlignment="1">
      <alignment horizontal="center" vertical="center" wrapText="1"/>
    </xf>
    <xf numFmtId="3" fontId="122" fillId="2" borderId="7" xfId="0" applyNumberFormat="1" applyFont="1" applyFill="1" applyBorder="1" applyAlignment="1">
      <alignment horizontal="right" vertical="center" wrapText="1"/>
    </xf>
    <xf numFmtId="4" fontId="122" fillId="2" borderId="7" xfId="1467" applyNumberFormat="1" applyFont="1" applyFill="1" applyBorder="1" applyAlignment="1">
      <alignment horizontal="right" vertical="center"/>
    </xf>
    <xf numFmtId="4" fontId="122" fillId="2" borderId="7" xfId="0" applyNumberFormat="1" applyFont="1" applyFill="1" applyBorder="1" applyAlignment="1">
      <alignment horizontal="right" vertical="center" wrapText="1"/>
    </xf>
    <xf numFmtId="4" fontId="122" fillId="2" borderId="7" xfId="1627" applyNumberFormat="1" applyFont="1" applyFill="1" applyBorder="1" applyAlignment="1">
      <alignment horizontal="right" vertical="center"/>
    </xf>
    <xf numFmtId="235" fontId="122" fillId="0" borderId="42" xfId="1" applyNumberFormat="1" applyFont="1" applyFill="1" applyBorder="1" applyAlignment="1" applyProtection="1">
      <alignment horizontal="right" vertical="center"/>
    </xf>
    <xf numFmtId="4" fontId="122" fillId="0" borderId="42" xfId="1467" applyNumberFormat="1" applyFont="1" applyBorder="1" applyAlignment="1">
      <alignment vertical="center"/>
    </xf>
    <xf numFmtId="236" fontId="130" fillId="2" borderId="7" xfId="1627" applyNumberFormat="1" applyFont="1" applyFill="1" applyBorder="1" applyAlignment="1">
      <alignment horizontal="center" vertical="center" wrapText="1"/>
    </xf>
    <xf numFmtId="236" fontId="130" fillId="2" borderId="7" xfId="1627" applyNumberFormat="1" applyFont="1" applyFill="1" applyBorder="1" applyAlignment="1">
      <alignment horizontal="justify" vertical="center" wrapText="1"/>
    </xf>
    <xf numFmtId="236" fontId="130" fillId="2" borderId="7" xfId="1627" applyNumberFormat="1" applyFont="1" applyFill="1" applyBorder="1" applyAlignment="1">
      <alignment horizontal="center" vertical="center"/>
    </xf>
    <xf numFmtId="236" fontId="122" fillId="2" borderId="7" xfId="1627" applyNumberFormat="1" applyFont="1" applyFill="1" applyBorder="1" applyAlignment="1">
      <alignment horizontal="center" vertical="center" wrapText="1"/>
    </xf>
    <xf numFmtId="0" fontId="122" fillId="2" borderId="7" xfId="0" quotePrefix="1" applyFont="1" applyFill="1" applyBorder="1" applyAlignment="1">
      <alignment horizontal="center" vertical="center" wrapText="1"/>
    </xf>
    <xf numFmtId="3" fontId="131" fillId="2" borderId="0" xfId="1467" applyNumberFormat="1" applyFont="1" applyFill="1" applyAlignment="1">
      <alignment vertical="center"/>
    </xf>
    <xf numFmtId="235" fontId="122" fillId="2" borderId="7" xfId="1" applyNumberFormat="1" applyFont="1" applyFill="1" applyBorder="1" applyAlignment="1" applyProtection="1">
      <alignment horizontal="right" vertical="center"/>
    </xf>
    <xf numFmtId="0" fontId="122" fillId="2" borderId="7" xfId="1629" quotePrefix="1" applyFont="1" applyFill="1" applyBorder="1" applyAlignment="1">
      <alignment horizontal="justify" vertical="center"/>
    </xf>
    <xf numFmtId="0" fontId="122" fillId="2" borderId="7" xfId="1629" applyFont="1" applyFill="1" applyBorder="1" applyAlignment="1">
      <alignment horizontal="center" vertical="center"/>
    </xf>
    <xf numFmtId="167" fontId="122" fillId="2" borderId="42" xfId="1" applyNumberFormat="1" applyFont="1" applyFill="1" applyBorder="1" applyAlignment="1" applyProtection="1">
      <alignment horizontal="right" vertical="center"/>
    </xf>
    <xf numFmtId="3" fontId="122" fillId="2" borderId="42" xfId="1467" applyNumberFormat="1" applyFont="1" applyFill="1" applyBorder="1" applyAlignment="1">
      <alignment horizontal="right" vertical="center"/>
    </xf>
    <xf numFmtId="236" fontId="131" fillId="2" borderId="0" xfId="0" applyNumberFormat="1" applyFont="1" applyFill="1" applyAlignment="1">
      <alignment vertical="center"/>
    </xf>
    <xf numFmtId="237" fontId="131" fillId="2" borderId="0" xfId="0" applyNumberFormat="1" applyFont="1" applyFill="1" applyAlignment="1">
      <alignment vertical="center"/>
    </xf>
    <xf numFmtId="191" fontId="122" fillId="2" borderId="7" xfId="1467" applyNumberFormat="1" applyFont="1" applyFill="1" applyBorder="1" applyAlignment="1">
      <alignment horizontal="right" vertical="center"/>
    </xf>
    <xf numFmtId="167" fontId="127" fillId="2" borderId="42" xfId="1" applyNumberFormat="1" applyFont="1" applyFill="1" applyBorder="1" applyAlignment="1" applyProtection="1">
      <alignment horizontal="right" vertical="center"/>
    </xf>
    <xf numFmtId="3" fontId="127" fillId="2" borderId="42" xfId="1627" applyNumberFormat="1" applyFont="1" applyFill="1" applyBorder="1" applyAlignment="1">
      <alignment horizontal="right" vertical="center"/>
    </xf>
    <xf numFmtId="3" fontId="127" fillId="2" borderId="7" xfId="1467" applyNumberFormat="1" applyFont="1" applyFill="1" applyBorder="1" applyAlignment="1">
      <alignment vertical="center"/>
    </xf>
    <xf numFmtId="0" fontId="122" fillId="2" borderId="7" xfId="1467" applyFont="1" applyFill="1" applyBorder="1" applyAlignment="1">
      <alignment horizontal="right" vertical="center"/>
    </xf>
    <xf numFmtId="238" fontId="122" fillId="2" borderId="7" xfId="0" applyNumberFormat="1" applyFont="1" applyFill="1" applyBorder="1" applyAlignment="1">
      <alignment vertical="center"/>
    </xf>
    <xf numFmtId="0" fontId="122" fillId="2" borderId="7" xfId="1629" applyFont="1" applyFill="1" applyBorder="1" applyAlignment="1">
      <alignment horizontal="justify" vertical="center"/>
    </xf>
    <xf numFmtId="167" fontId="122" fillId="2" borderId="7" xfId="1" applyNumberFormat="1" applyFont="1" applyFill="1" applyBorder="1" applyAlignment="1">
      <alignment horizontal="right" vertical="center"/>
    </xf>
    <xf numFmtId="0" fontId="131" fillId="2" borderId="7" xfId="1629" applyFont="1" applyFill="1" applyBorder="1" applyAlignment="1">
      <alignment horizontal="center" vertical="center"/>
    </xf>
    <xf numFmtId="0" fontId="131" fillId="2" borderId="7" xfId="1629" applyFont="1" applyFill="1" applyBorder="1" applyAlignment="1">
      <alignment horizontal="justify" vertical="center"/>
    </xf>
    <xf numFmtId="0" fontId="131" fillId="2" borderId="7" xfId="1467" applyFont="1" applyFill="1" applyBorder="1" applyAlignment="1">
      <alignment horizontal="center" vertical="center"/>
    </xf>
    <xf numFmtId="167" fontId="131" fillId="2" borderId="7" xfId="1" applyNumberFormat="1" applyFont="1" applyFill="1" applyBorder="1" applyAlignment="1">
      <alignment horizontal="right" vertical="center"/>
    </xf>
    <xf numFmtId="0" fontId="127" fillId="2" borderId="7" xfId="1628" applyFont="1" applyFill="1" applyBorder="1" applyAlignment="1">
      <alignment horizontal="center" vertical="center"/>
    </xf>
    <xf numFmtId="49" fontId="127" fillId="2" borderId="7" xfId="1628" applyNumberFormat="1" applyFont="1" applyFill="1" applyBorder="1" applyAlignment="1">
      <alignment horizontal="justify" vertical="center" wrapText="1"/>
    </xf>
    <xf numFmtId="3" fontId="127" fillId="2" borderId="7" xfId="1628" applyNumberFormat="1" applyFont="1" applyFill="1" applyBorder="1" applyAlignment="1">
      <alignment horizontal="center" vertical="center"/>
    </xf>
    <xf numFmtId="3" fontId="127" fillId="2" borderId="7" xfId="1628" applyNumberFormat="1" applyFont="1" applyFill="1" applyBorder="1" applyAlignment="1">
      <alignment horizontal="right" vertical="center"/>
    </xf>
    <xf numFmtId="167" fontId="127" fillId="2" borderId="7" xfId="1" applyNumberFormat="1" applyFont="1" applyFill="1" applyBorder="1" applyAlignment="1" applyProtection="1">
      <alignment horizontal="right" vertical="center"/>
    </xf>
    <xf numFmtId="3" fontId="127" fillId="0" borderId="42" xfId="1467" applyNumberFormat="1" applyFont="1" applyBorder="1" applyAlignment="1">
      <alignment vertical="center"/>
    </xf>
    <xf numFmtId="0" fontId="131" fillId="2" borderId="7" xfId="1628" applyFont="1" applyFill="1" applyBorder="1" applyAlignment="1">
      <alignment horizontal="center" vertical="center"/>
    </xf>
    <xf numFmtId="49" fontId="131" fillId="2" borderId="7" xfId="1628" applyNumberFormat="1" applyFont="1" applyFill="1" applyBorder="1" applyAlignment="1">
      <alignment horizontal="justify" vertical="center" wrapText="1"/>
    </xf>
    <xf numFmtId="3" fontId="131" fillId="2" borderId="7" xfId="1628" applyNumberFormat="1" applyFont="1" applyFill="1" applyBorder="1" applyAlignment="1">
      <alignment horizontal="center" vertical="center"/>
    </xf>
    <xf numFmtId="3" fontId="131" fillId="2" borderId="7" xfId="1628" applyNumberFormat="1" applyFont="1" applyFill="1" applyBorder="1" applyAlignment="1">
      <alignment horizontal="right" vertical="center"/>
    </xf>
    <xf numFmtId="167" fontId="131" fillId="2" borderId="7" xfId="1" applyNumberFormat="1" applyFont="1" applyFill="1" applyBorder="1" applyAlignment="1" applyProtection="1">
      <alignment horizontal="right" vertical="center"/>
    </xf>
    <xf numFmtId="3" fontId="131" fillId="2" borderId="7" xfId="1467" applyNumberFormat="1" applyFont="1" applyFill="1" applyBorder="1" applyAlignment="1">
      <alignment vertical="center"/>
    </xf>
    <xf numFmtId="0" fontId="127" fillId="2" borderId="7" xfId="1628" applyFont="1" applyFill="1" applyBorder="1" applyAlignment="1">
      <alignment horizontal="right" vertical="center"/>
    </xf>
    <xf numFmtId="0" fontId="128" fillId="0" borderId="42" xfId="1448" applyFont="1" applyBorder="1" applyAlignment="1">
      <alignment horizontal="left" vertical="center" wrapText="1"/>
    </xf>
    <xf numFmtId="0" fontId="128" fillId="0" borderId="42" xfId="1448" applyFont="1" applyBorder="1" applyAlignment="1">
      <alignment horizontal="center" vertical="center" wrapText="1"/>
    </xf>
    <xf numFmtId="3" fontId="128" fillId="2" borderId="42" xfId="1628" applyNumberFormat="1" applyFont="1" applyFill="1" applyBorder="1" applyAlignment="1">
      <alignment horizontal="right" vertical="center"/>
    </xf>
    <xf numFmtId="4" fontId="127" fillId="2" borderId="7" xfId="1627" applyNumberFormat="1" applyFont="1" applyFill="1" applyBorder="1" applyAlignment="1">
      <alignment horizontal="right" vertical="center"/>
    </xf>
    <xf numFmtId="0" fontId="127" fillId="2" borderId="7" xfId="0" applyFont="1" applyFill="1" applyBorder="1" applyAlignment="1">
      <alignment horizontal="center" vertical="center" wrapText="1"/>
    </xf>
    <xf numFmtId="43" fontId="127" fillId="2" borderId="0" xfId="1467" applyNumberFormat="1" applyFont="1" applyFill="1" applyAlignment="1">
      <alignment vertical="center"/>
    </xf>
    <xf numFmtId="3" fontId="127" fillId="2" borderId="0" xfId="0" applyNumberFormat="1" applyFont="1" applyFill="1"/>
    <xf numFmtId="191" fontId="127" fillId="2" borderId="7" xfId="1467" applyNumberFormat="1" applyFont="1" applyFill="1" applyBorder="1" applyAlignment="1">
      <alignment horizontal="right" vertical="center"/>
    </xf>
    <xf numFmtId="4" fontId="127" fillId="26" borderId="42" xfId="871" applyNumberFormat="1" applyFont="1" applyFill="1" applyBorder="1" applyAlignment="1">
      <alignment horizontal="right" vertical="center"/>
    </xf>
    <xf numFmtId="4" fontId="127" fillId="0" borderId="42" xfId="1448" applyNumberFormat="1" applyFont="1" applyBorder="1" applyAlignment="1">
      <alignment horizontal="right" vertical="center"/>
    </xf>
    <xf numFmtId="191" fontId="127" fillId="2" borderId="42" xfId="871" applyNumberFormat="1" applyFont="1" applyFill="1" applyBorder="1" applyAlignment="1">
      <alignment horizontal="right" vertical="center"/>
    </xf>
    <xf numFmtId="3" fontId="127" fillId="2" borderId="42" xfId="1467" applyNumberFormat="1" applyFont="1" applyFill="1" applyBorder="1" applyAlignment="1">
      <alignment vertical="center"/>
    </xf>
    <xf numFmtId="4" fontId="127" fillId="2" borderId="7" xfId="1467" applyNumberFormat="1" applyFont="1" applyFill="1" applyBorder="1" applyAlignment="1">
      <alignment vertical="center"/>
    </xf>
    <xf numFmtId="3" fontId="127" fillId="2" borderId="42" xfId="0" applyNumberFormat="1" applyFont="1" applyFill="1" applyBorder="1" applyAlignment="1">
      <alignment vertical="center" wrapText="1"/>
    </xf>
    <xf numFmtId="3" fontId="127" fillId="2" borderId="7" xfId="1628" applyNumberFormat="1" applyFont="1" applyFill="1" applyBorder="1" applyAlignment="1">
      <alignment horizontal="right" vertical="center" wrapText="1"/>
    </xf>
    <xf numFmtId="3" fontId="127" fillId="2" borderId="7" xfId="0" applyNumberFormat="1" applyFont="1" applyFill="1" applyBorder="1" applyAlignment="1">
      <alignment horizontal="right" vertical="center" wrapText="1"/>
    </xf>
    <xf numFmtId="43" fontId="127" fillId="2" borderId="7" xfId="1" applyFont="1" applyFill="1" applyBorder="1" applyAlignment="1" applyProtection="1">
      <alignment horizontal="center" vertical="center" wrapText="1"/>
    </xf>
    <xf numFmtId="3" fontId="127" fillId="2" borderId="8" xfId="1628" applyNumberFormat="1" applyFont="1" applyFill="1" applyBorder="1" applyAlignment="1">
      <alignment horizontal="right" vertical="center" wrapText="1"/>
    </xf>
    <xf numFmtId="3" fontId="128" fillId="0" borderId="42" xfId="1628" applyNumberFormat="1" applyFont="1" applyBorder="1" applyAlignment="1">
      <alignment horizontal="right" vertical="center"/>
    </xf>
    <xf numFmtId="3" fontId="127" fillId="0" borderId="42" xfId="1627" applyNumberFormat="1" applyFont="1" applyBorder="1" applyAlignment="1">
      <alignment horizontal="right" vertical="center"/>
    </xf>
    <xf numFmtId="243" fontId="127" fillId="2" borderId="0" xfId="1467" applyNumberFormat="1" applyFont="1" applyFill="1" applyAlignment="1">
      <alignment vertical="center"/>
    </xf>
    <xf numFmtId="49" fontId="131" fillId="2" borderId="7" xfId="1467" applyNumberFormat="1" applyFont="1" applyFill="1" applyBorder="1" applyAlignment="1">
      <alignment horizontal="justify" vertical="center" wrapText="1"/>
    </xf>
    <xf numFmtId="3" fontId="132" fillId="0" borderId="42" xfId="1628" applyNumberFormat="1" applyFont="1" applyBorder="1" applyAlignment="1">
      <alignment horizontal="right" vertical="center"/>
    </xf>
    <xf numFmtId="2" fontId="122" fillId="2" borderId="0" xfId="1467" applyNumberFormat="1" applyFont="1" applyFill="1" applyAlignment="1">
      <alignment vertical="center" wrapText="1"/>
    </xf>
    <xf numFmtId="0" fontId="127" fillId="2" borderId="7" xfId="1467" applyFont="1" applyFill="1" applyBorder="1" applyAlignment="1">
      <alignment horizontal="right" vertical="center"/>
    </xf>
    <xf numFmtId="43" fontId="130" fillId="2" borderId="7" xfId="1" applyFont="1" applyFill="1" applyBorder="1" applyAlignment="1" applyProtection="1">
      <alignment horizontal="right" vertical="center"/>
    </xf>
    <xf numFmtId="242" fontId="122" fillId="2" borderId="0" xfId="1467" applyNumberFormat="1" applyFont="1" applyFill="1" applyAlignment="1">
      <alignment vertical="center" wrapText="1"/>
    </xf>
    <xf numFmtId="0" fontId="122" fillId="2" borderId="7" xfId="1633" applyFont="1" applyFill="1" applyBorder="1" applyAlignment="1">
      <alignment horizontal="center" vertical="center"/>
    </xf>
    <xf numFmtId="0" fontId="122" fillId="2" borderId="7" xfId="1633" applyFont="1" applyFill="1" applyBorder="1" applyAlignment="1">
      <alignment horizontal="justify" vertical="center" wrapText="1"/>
    </xf>
    <xf numFmtId="0" fontId="122" fillId="2" borderId="7" xfId="1634" applyFont="1" applyFill="1" applyBorder="1" applyAlignment="1">
      <alignment horizontal="right" vertical="center"/>
    </xf>
    <xf numFmtId="167" fontId="122" fillId="2" borderId="7" xfId="1" applyNumberFormat="1" applyFont="1" applyFill="1" applyBorder="1" applyAlignment="1" applyProtection="1">
      <alignment horizontal="right" vertical="center"/>
    </xf>
    <xf numFmtId="3" fontId="122" fillId="2" borderId="7" xfId="1467" applyNumberFormat="1" applyFont="1" applyFill="1" applyBorder="1" applyAlignment="1">
      <alignment vertical="center"/>
    </xf>
    <xf numFmtId="0" fontId="127" fillId="2" borderId="7" xfId="1341" applyFont="1" applyFill="1" applyBorder="1" applyAlignment="1">
      <alignment horizontal="center" vertical="center" wrapText="1"/>
    </xf>
    <xf numFmtId="0" fontId="127" fillId="2" borderId="7" xfId="1341" applyFont="1" applyFill="1" applyBorder="1" applyAlignment="1">
      <alignment horizontal="justify" vertical="center" wrapText="1"/>
    </xf>
    <xf numFmtId="0" fontId="127" fillId="2" borderId="7" xfId="1341" applyFont="1" applyFill="1" applyBorder="1" applyAlignment="1">
      <alignment horizontal="right" vertical="center" wrapText="1"/>
    </xf>
    <xf numFmtId="3" fontId="122" fillId="2" borderId="7" xfId="1628" applyNumberFormat="1" applyFont="1" applyFill="1" applyBorder="1" applyAlignment="1">
      <alignment horizontal="right" vertical="center"/>
    </xf>
    <xf numFmtId="43" fontId="122" fillId="2" borderId="7" xfId="1" applyFont="1" applyFill="1" applyBorder="1" applyAlignment="1" applyProtection="1">
      <alignment horizontal="right" vertical="center"/>
    </xf>
    <xf numFmtId="0" fontId="122" fillId="2" borderId="7" xfId="1341" applyFont="1" applyFill="1" applyBorder="1" applyAlignment="1">
      <alignment horizontal="center" vertical="center" wrapText="1"/>
    </xf>
    <xf numFmtId="0" fontId="122" fillId="2" borderId="7" xfId="1341" applyFont="1" applyFill="1" applyBorder="1" applyAlignment="1">
      <alignment horizontal="justify" vertical="center" wrapText="1"/>
    </xf>
    <xf numFmtId="1" fontId="122" fillId="2" borderId="7" xfId="1467" applyNumberFormat="1" applyFont="1" applyFill="1" applyBorder="1" applyAlignment="1">
      <alignment horizontal="right" vertical="center"/>
    </xf>
    <xf numFmtId="3" fontId="122" fillId="2" borderId="7" xfId="1341" applyNumberFormat="1" applyFont="1" applyFill="1" applyBorder="1" applyAlignment="1">
      <alignment horizontal="right" vertical="center" wrapText="1"/>
    </xf>
    <xf numFmtId="0" fontId="131" fillId="2" borderId="7" xfId="1341" applyFont="1" applyFill="1" applyBorder="1" applyAlignment="1">
      <alignment horizontal="center" vertical="center" wrapText="1"/>
    </xf>
    <xf numFmtId="0" fontId="131" fillId="2" borderId="7" xfId="1341" quotePrefix="1" applyFont="1" applyFill="1" applyBorder="1" applyAlignment="1">
      <alignment horizontal="justify" vertical="center" wrapText="1"/>
    </xf>
    <xf numFmtId="3" fontId="131" fillId="2" borderId="7" xfId="1341" applyNumberFormat="1" applyFont="1" applyFill="1" applyBorder="1" applyAlignment="1">
      <alignment horizontal="right" vertical="center" wrapText="1"/>
    </xf>
    <xf numFmtId="167" fontId="131" fillId="2" borderId="42" xfId="1" applyNumberFormat="1" applyFont="1" applyFill="1" applyBorder="1" applyAlignment="1" applyProtection="1">
      <alignment horizontal="right" vertical="center"/>
    </xf>
    <xf numFmtId="3" fontId="122" fillId="0" borderId="42" xfId="1341" applyNumberFormat="1" applyFont="1" applyBorder="1" applyAlignment="1">
      <alignment horizontal="right" vertical="center" wrapText="1"/>
    </xf>
    <xf numFmtId="191" fontId="122" fillId="2" borderId="7" xfId="1341" applyNumberFormat="1" applyFont="1" applyFill="1" applyBorder="1" applyAlignment="1">
      <alignment horizontal="right" vertical="center" wrapText="1"/>
    </xf>
    <xf numFmtId="191" fontId="122" fillId="2" borderId="7" xfId="1628" applyNumberFormat="1" applyFont="1" applyFill="1" applyBorder="1" applyAlignment="1">
      <alignment horizontal="right" vertical="center"/>
    </xf>
    <xf numFmtId="241" fontId="122" fillId="2" borderId="42" xfId="1" applyNumberFormat="1" applyFont="1" applyFill="1" applyBorder="1" applyAlignment="1" applyProtection="1">
      <alignment horizontal="right" vertical="center"/>
    </xf>
    <xf numFmtId="1" fontId="131" fillId="2" borderId="42" xfId="1467" applyNumberFormat="1" applyFont="1" applyFill="1" applyBorder="1" applyAlignment="1">
      <alignment vertical="center"/>
    </xf>
    <xf numFmtId="191" fontId="122" fillId="2" borderId="7" xfId="1467" applyNumberFormat="1" applyFont="1" applyFill="1" applyBorder="1" applyAlignment="1">
      <alignment vertical="center"/>
    </xf>
    <xf numFmtId="3" fontId="127" fillId="2" borderId="7" xfId="1341" applyNumberFormat="1" applyFont="1" applyFill="1" applyBorder="1" applyAlignment="1">
      <alignment horizontal="right" vertical="center" wrapText="1"/>
    </xf>
    <xf numFmtId="43" fontId="122" fillId="2" borderId="42" xfId="1" applyFont="1" applyFill="1" applyBorder="1" applyAlignment="1" applyProtection="1">
      <alignment horizontal="right" vertical="center"/>
    </xf>
    <xf numFmtId="43" fontId="122" fillId="2" borderId="8" xfId="1" applyFont="1" applyFill="1" applyBorder="1" applyAlignment="1" applyProtection="1">
      <alignment horizontal="right" vertical="center"/>
    </xf>
    <xf numFmtId="0" fontId="127" fillId="2" borderId="7" xfId="1628" applyFont="1" applyFill="1" applyBorder="1" applyAlignment="1">
      <alignment horizontal="justify" vertical="center" wrapText="1"/>
    </xf>
    <xf numFmtId="0" fontId="127" fillId="2" borderId="7" xfId="1628" applyFont="1" applyFill="1" applyBorder="1" applyAlignment="1">
      <alignment horizontal="center" vertical="center" wrapText="1"/>
    </xf>
    <xf numFmtId="0" fontId="127" fillId="2" borderId="7" xfId="1628" applyFont="1" applyFill="1" applyBorder="1" applyAlignment="1">
      <alignment horizontal="right" vertical="center" wrapText="1"/>
    </xf>
    <xf numFmtId="0" fontId="122" fillId="2" borderId="7" xfId="1628" applyFont="1" applyFill="1" applyBorder="1" applyAlignment="1">
      <alignment horizontal="center" vertical="center"/>
    </xf>
    <xf numFmtId="0" fontId="122" fillId="2" borderId="7" xfId="1628" applyFont="1" applyFill="1" applyBorder="1" applyAlignment="1">
      <alignment horizontal="justify" vertical="center" wrapText="1"/>
    </xf>
    <xf numFmtId="0" fontId="122" fillId="2" borderId="7" xfId="1628" applyFont="1" applyFill="1" applyBorder="1" applyAlignment="1">
      <alignment horizontal="center" vertical="center" wrapText="1"/>
    </xf>
    <xf numFmtId="3" fontId="122" fillId="0" borderId="42" xfId="1628" applyNumberFormat="1" applyFont="1" applyBorder="1" applyAlignment="1">
      <alignment horizontal="right" vertical="center" wrapText="1"/>
    </xf>
    <xf numFmtId="167" fontId="122" fillId="2" borderId="7" xfId="1" applyNumberFormat="1" applyFont="1" applyFill="1" applyBorder="1" applyAlignment="1">
      <alignment horizontal="right" vertical="center" wrapText="1"/>
    </xf>
    <xf numFmtId="167" fontId="122" fillId="2" borderId="7" xfId="1" applyNumberFormat="1" applyFont="1" applyFill="1" applyBorder="1" applyAlignment="1" applyProtection="1">
      <alignment horizontal="right" vertical="center" wrapText="1"/>
    </xf>
    <xf numFmtId="0" fontId="122" fillId="2" borderId="7" xfId="1467" applyFont="1" applyFill="1" applyBorder="1" applyAlignment="1">
      <alignment horizontal="center" vertical="center" wrapText="1"/>
    </xf>
    <xf numFmtId="0" fontId="122" fillId="0" borderId="42" xfId="1467" applyFont="1" applyBorder="1" applyAlignment="1">
      <alignment horizontal="right" vertical="center" wrapText="1"/>
    </xf>
    <xf numFmtId="0" fontId="122" fillId="2" borderId="7" xfId="1467" applyFont="1" applyFill="1" applyBorder="1" applyAlignment="1">
      <alignment horizontal="right" vertical="center" wrapText="1"/>
    </xf>
    <xf numFmtId="43" fontId="122" fillId="2" borderId="7" xfId="1" applyFont="1" applyFill="1" applyBorder="1" applyAlignment="1" applyProtection="1">
      <alignment horizontal="right" vertical="center" wrapText="1"/>
    </xf>
    <xf numFmtId="2" fontId="122" fillId="0" borderId="42" xfId="1467" applyNumberFormat="1" applyFont="1" applyBorder="1" applyAlignment="1">
      <alignment vertical="center"/>
    </xf>
    <xf numFmtId="239" fontId="122" fillId="0" borderId="42" xfId="1628" applyNumberFormat="1" applyFont="1" applyBorder="1" applyAlignment="1">
      <alignment horizontal="right" vertical="center" wrapText="1"/>
    </xf>
    <xf numFmtId="0" fontId="122" fillId="2" borderId="7" xfId="1628" applyFont="1" applyFill="1" applyBorder="1" applyAlignment="1">
      <alignment horizontal="right" vertical="center" wrapText="1"/>
    </xf>
    <xf numFmtId="0" fontId="122" fillId="0" borderId="42" xfId="1628" applyFont="1" applyBorder="1" applyAlignment="1">
      <alignment horizontal="right" vertical="center" wrapText="1"/>
    </xf>
    <xf numFmtId="43" fontId="122" fillId="2" borderId="11" xfId="1" applyFont="1" applyFill="1" applyBorder="1" applyAlignment="1" applyProtection="1">
      <alignment horizontal="right" vertical="center"/>
    </xf>
    <xf numFmtId="2" fontId="122" fillId="0" borderId="42" xfId="1467" quotePrefix="1" applyNumberFormat="1" applyFont="1" applyBorder="1" applyAlignment="1">
      <alignment horizontal="right" vertical="center"/>
    </xf>
    <xf numFmtId="3" fontId="122" fillId="2" borderId="7" xfId="0" applyNumberFormat="1" applyFont="1" applyFill="1" applyBorder="1" applyAlignment="1">
      <alignment vertical="center"/>
    </xf>
    <xf numFmtId="0" fontId="127" fillId="2" borderId="7" xfId="1628" quotePrefix="1" applyFont="1" applyFill="1" applyBorder="1" applyAlignment="1">
      <alignment horizontal="justify" vertical="center" wrapText="1"/>
    </xf>
    <xf numFmtId="4" fontId="122" fillId="2" borderId="7" xfId="1628" applyNumberFormat="1" applyFont="1" applyFill="1" applyBorder="1" applyAlignment="1">
      <alignment horizontal="right" vertical="center"/>
    </xf>
    <xf numFmtId="43" fontId="127" fillId="2" borderId="7" xfId="1" applyFont="1" applyFill="1" applyBorder="1" applyAlignment="1" applyProtection="1">
      <alignment horizontal="right" vertical="center"/>
    </xf>
    <xf numFmtId="238" fontId="127" fillId="2" borderId="7" xfId="0" applyNumberFormat="1" applyFont="1" applyFill="1" applyBorder="1" applyAlignment="1">
      <alignment vertical="center"/>
    </xf>
    <xf numFmtId="49" fontId="122" fillId="2" borderId="7" xfId="1628" quotePrefix="1" applyNumberFormat="1" applyFont="1" applyFill="1" applyBorder="1" applyAlignment="1">
      <alignment horizontal="justify" vertical="center" wrapText="1"/>
    </xf>
    <xf numFmtId="3" fontId="119" fillId="0" borderId="42" xfId="1628" applyNumberFormat="1" applyFont="1" applyBorder="1" applyAlignment="1">
      <alignment horizontal="right" vertical="center"/>
    </xf>
    <xf numFmtId="167" fontId="122" fillId="0" borderId="42" xfId="1" applyNumberFormat="1" applyFont="1" applyBorder="1" applyAlignment="1">
      <alignment vertical="center"/>
    </xf>
    <xf numFmtId="167" fontId="122" fillId="2" borderId="7" xfId="1" applyNumberFormat="1" applyFont="1" applyFill="1" applyBorder="1" applyAlignment="1">
      <alignment vertical="center"/>
    </xf>
    <xf numFmtId="49" fontId="122" fillId="2" borderId="7" xfId="1628" applyNumberFormat="1" applyFont="1" applyFill="1" applyBorder="1" applyAlignment="1">
      <alignment horizontal="justify" vertical="center" wrapText="1"/>
    </xf>
    <xf numFmtId="0" fontId="119" fillId="0" borderId="42" xfId="1628" applyFont="1" applyBorder="1" applyAlignment="1">
      <alignment horizontal="right" vertical="center"/>
    </xf>
    <xf numFmtId="241" fontId="122" fillId="2" borderId="7" xfId="1" applyNumberFormat="1" applyFont="1" applyFill="1" applyBorder="1" applyAlignment="1" applyProtection="1">
      <alignment horizontal="right" vertical="center" wrapText="1"/>
    </xf>
    <xf numFmtId="241" fontId="122" fillId="2" borderId="7" xfId="1" applyNumberFormat="1" applyFont="1" applyFill="1" applyBorder="1" applyAlignment="1">
      <alignment vertical="center"/>
    </xf>
    <xf numFmtId="43" fontId="122" fillId="2" borderId="7" xfId="1" applyFont="1" applyFill="1" applyBorder="1" applyAlignment="1">
      <alignment horizontal="right" vertical="center"/>
    </xf>
    <xf numFmtId="167" fontId="122" fillId="0" borderId="42" xfId="1" applyNumberFormat="1" applyFont="1" applyFill="1" applyBorder="1" applyAlignment="1">
      <alignment vertical="center"/>
    </xf>
    <xf numFmtId="43" fontId="122" fillId="0" borderId="42" xfId="1" applyFont="1" applyFill="1" applyBorder="1" applyAlignment="1">
      <alignment vertical="center"/>
    </xf>
    <xf numFmtId="236" fontId="122" fillId="2" borderId="7" xfId="1596" applyNumberFormat="1" applyFont="1" applyFill="1" applyBorder="1" applyAlignment="1">
      <alignment horizontal="right" vertical="center" wrapText="1"/>
    </xf>
    <xf numFmtId="240" fontId="122" fillId="2" borderId="7" xfId="1596" applyNumberFormat="1" applyFont="1" applyFill="1" applyBorder="1" applyAlignment="1">
      <alignment horizontal="right" vertical="center" wrapText="1"/>
    </xf>
    <xf numFmtId="43" fontId="122" fillId="2" borderId="7" xfId="1" applyFont="1" applyFill="1" applyBorder="1" applyAlignment="1">
      <alignment vertical="center"/>
    </xf>
    <xf numFmtId="3" fontId="122" fillId="0" borderId="42" xfId="883" applyNumberFormat="1" applyFont="1" applyFill="1" applyBorder="1" applyAlignment="1">
      <alignment horizontal="right" vertical="center"/>
    </xf>
    <xf numFmtId="4" fontId="122" fillId="2" borderId="42" xfId="1448" applyNumberFormat="1" applyFont="1" applyFill="1" applyBorder="1" applyAlignment="1">
      <alignment horizontal="right" vertical="center" wrapText="1"/>
    </xf>
    <xf numFmtId="4" fontId="122" fillId="0" borderId="42" xfId="1448" applyNumberFormat="1" applyFont="1" applyBorder="1" applyAlignment="1">
      <alignment horizontal="right" vertical="center" wrapText="1"/>
    </xf>
    <xf numFmtId="0" fontId="122" fillId="2" borderId="7" xfId="1547" quotePrefix="1" applyFont="1" applyFill="1" applyBorder="1" applyAlignment="1">
      <alignment vertical="center" wrapText="1"/>
    </xf>
    <xf numFmtId="0" fontId="122" fillId="2" borderId="7" xfId="1547" applyFont="1" applyFill="1" applyBorder="1" applyAlignment="1">
      <alignment horizontal="center" vertical="center" wrapText="1"/>
    </xf>
    <xf numFmtId="4" fontId="122" fillId="2" borderId="7" xfId="1547" applyNumberFormat="1" applyFont="1" applyFill="1" applyBorder="1" applyAlignment="1">
      <alignment horizontal="right" vertical="center" wrapText="1"/>
    </xf>
    <xf numFmtId="0" fontId="122" fillId="2" borderId="7" xfId="1547" applyFont="1" applyFill="1" applyBorder="1" applyAlignment="1">
      <alignment vertical="center" wrapText="1"/>
    </xf>
    <xf numFmtId="2" fontId="122" fillId="2" borderId="7" xfId="1467" applyNumberFormat="1" applyFont="1" applyFill="1" applyBorder="1" applyAlignment="1">
      <alignment vertical="center"/>
    </xf>
    <xf numFmtId="0" fontId="122" fillId="2" borderId="7" xfId="1628" applyFont="1" applyFill="1" applyBorder="1" applyAlignment="1">
      <alignment horizontal="right" vertical="center"/>
    </xf>
    <xf numFmtId="2" fontId="122" fillId="0" borderId="7" xfId="1467" applyNumberFormat="1" applyFont="1" applyBorder="1" applyAlignment="1">
      <alignment vertical="center"/>
    </xf>
    <xf numFmtId="241" fontId="122" fillId="2" borderId="7" xfId="1" applyNumberFormat="1" applyFont="1" applyFill="1" applyBorder="1" applyAlignment="1" applyProtection="1">
      <alignment horizontal="right" vertical="center"/>
    </xf>
    <xf numFmtId="239" fontId="122" fillId="0" borderId="7" xfId="1467" applyNumberFormat="1" applyFont="1" applyBorder="1" applyAlignment="1">
      <alignment vertical="center"/>
    </xf>
    <xf numFmtId="1" fontId="122" fillId="0" borderId="7" xfId="1467" applyNumberFormat="1" applyFont="1" applyBorder="1" applyAlignment="1">
      <alignment vertical="center"/>
    </xf>
    <xf numFmtId="242" fontId="122" fillId="2" borderId="7" xfId="1" applyNumberFormat="1" applyFont="1" applyFill="1" applyBorder="1" applyAlignment="1">
      <alignment vertical="center"/>
    </xf>
    <xf numFmtId="49" fontId="122" fillId="2" borderId="7" xfId="1467" quotePrefix="1" applyNumberFormat="1" applyFont="1" applyFill="1" applyBorder="1" applyAlignment="1">
      <alignment horizontal="justify" vertical="center" wrapText="1"/>
    </xf>
    <xf numFmtId="191" fontId="133" fillId="0" borderId="42" xfId="1467" applyNumberFormat="1" applyFont="1" applyBorder="1" applyAlignment="1">
      <alignment horizontal="right" vertical="center"/>
    </xf>
    <xf numFmtId="241" fontId="122" fillId="0" borderId="7" xfId="1" applyNumberFormat="1" applyFont="1" applyFill="1" applyBorder="1" applyAlignment="1" applyProtection="1">
      <alignment horizontal="right" vertical="center"/>
    </xf>
    <xf numFmtId="2" fontId="122" fillId="0" borderId="7" xfId="1467" quotePrefix="1" applyNumberFormat="1" applyFont="1" applyBorder="1" applyAlignment="1">
      <alignment horizontal="right" vertical="center"/>
    </xf>
    <xf numFmtId="191" fontId="127" fillId="2" borderId="7" xfId="1628" applyNumberFormat="1" applyFont="1" applyFill="1" applyBorder="1" applyAlignment="1">
      <alignment horizontal="right" vertical="center"/>
    </xf>
    <xf numFmtId="2" fontId="127" fillId="26" borderId="42" xfId="1598" applyNumberFormat="1" applyFont="1" applyFill="1" applyBorder="1" applyAlignment="1">
      <alignment horizontal="right" vertical="center"/>
    </xf>
    <xf numFmtId="4" fontId="127" fillId="26" borderId="42" xfId="1598" applyNumberFormat="1" applyFont="1" applyFill="1" applyBorder="1" applyAlignment="1">
      <alignment horizontal="right" vertical="center"/>
    </xf>
    <xf numFmtId="2" fontId="127" fillId="2" borderId="42" xfId="1467" applyNumberFormat="1" applyFont="1" applyFill="1" applyBorder="1" applyAlignment="1">
      <alignment vertical="center"/>
    </xf>
    <xf numFmtId="4" fontId="127" fillId="2" borderId="7" xfId="1628" applyNumberFormat="1" applyFont="1" applyFill="1" applyBorder="1" applyAlignment="1">
      <alignment horizontal="right" vertical="center"/>
    </xf>
    <xf numFmtId="4" fontId="127" fillId="2" borderId="7" xfId="1467" applyNumberFormat="1" applyFont="1" applyFill="1" applyBorder="1" applyAlignment="1">
      <alignment horizontal="right" vertical="center"/>
    </xf>
    <xf numFmtId="0" fontId="127" fillId="2" borderId="7" xfId="1633" applyFont="1" applyFill="1" applyBorder="1" applyAlignment="1">
      <alignment horizontal="center" vertical="center"/>
    </xf>
    <xf numFmtId="0" fontId="127" fillId="2" borderId="7" xfId="1633" applyFont="1" applyFill="1" applyBorder="1" applyAlignment="1">
      <alignment horizontal="justify" vertical="center" wrapText="1"/>
    </xf>
    <xf numFmtId="2" fontId="127" fillId="2" borderId="7" xfId="1634" applyNumberFormat="1" applyFont="1" applyFill="1" applyBorder="1" applyAlignment="1">
      <alignment horizontal="right" vertical="center"/>
    </xf>
    <xf numFmtId="2" fontId="127" fillId="2" borderId="7" xfId="1628" applyNumberFormat="1" applyFont="1" applyFill="1" applyBorder="1" applyAlignment="1">
      <alignment horizontal="right" vertical="center"/>
    </xf>
    <xf numFmtId="2" fontId="127" fillId="2" borderId="42" xfId="1467" applyNumberFormat="1" applyFont="1" applyFill="1" applyBorder="1" applyAlignment="1">
      <alignment horizontal="right" vertical="center"/>
    </xf>
    <xf numFmtId="43" fontId="127" fillId="0" borderId="42" xfId="1" applyFont="1" applyFill="1" applyBorder="1" applyAlignment="1" applyProtection="1">
      <alignment horizontal="right" vertical="center"/>
    </xf>
    <xf numFmtId="1" fontId="127" fillId="2" borderId="7" xfId="1467" applyNumberFormat="1" applyFont="1" applyFill="1" applyBorder="1" applyAlignment="1">
      <alignment vertical="center"/>
    </xf>
    <xf numFmtId="0" fontId="127" fillId="2" borderId="7" xfId="1597" applyFont="1" applyFill="1" applyBorder="1" applyAlignment="1">
      <alignment vertical="center" wrapText="1"/>
    </xf>
    <xf numFmtId="0" fontId="127" fillId="2" borderId="7" xfId="0" applyFont="1" applyFill="1" applyBorder="1" applyAlignment="1">
      <alignment horizontal="left" vertical="center" wrapText="1"/>
    </xf>
    <xf numFmtId="4" fontId="127" fillId="2" borderId="7" xfId="1598" applyNumberFormat="1" applyFont="1" applyFill="1" applyBorder="1" applyAlignment="1">
      <alignment horizontal="right" vertical="center" wrapText="1"/>
    </xf>
    <xf numFmtId="43" fontId="127" fillId="2" borderId="7" xfId="1" applyFont="1" applyFill="1" applyBorder="1" applyAlignment="1" applyProtection="1">
      <alignment horizontal="right" vertical="center" wrapText="1"/>
    </xf>
    <xf numFmtId="2" fontId="127" fillId="0" borderId="42" xfId="1467" applyNumberFormat="1" applyFont="1" applyBorder="1" applyAlignment="1">
      <alignment horizontal="right" vertical="center"/>
    </xf>
    <xf numFmtId="0" fontId="131" fillId="2" borderId="7" xfId="0" applyFont="1" applyFill="1" applyBorder="1" applyAlignment="1">
      <alignment horizontal="left" vertical="center" wrapText="1"/>
    </xf>
    <xf numFmtId="4" fontId="131" fillId="2" borderId="7" xfId="1598" applyNumberFormat="1" applyFont="1" applyFill="1" applyBorder="1" applyAlignment="1">
      <alignment horizontal="right" vertical="center" wrapText="1"/>
    </xf>
    <xf numFmtId="43" fontId="131" fillId="2" borderId="7" xfId="1" applyFont="1" applyFill="1" applyBorder="1" applyAlignment="1" applyProtection="1">
      <alignment horizontal="right" vertical="center" wrapText="1"/>
    </xf>
    <xf numFmtId="1" fontId="127" fillId="2" borderId="7" xfId="1631" applyNumberFormat="1" applyFont="1" applyFill="1" applyBorder="1" applyAlignment="1">
      <alignment horizontal="right" vertical="center"/>
    </xf>
    <xf numFmtId="0" fontId="127" fillId="2" borderId="7" xfId="1631" applyFont="1" applyFill="1" applyBorder="1" applyAlignment="1">
      <alignment horizontal="right" vertical="center"/>
    </xf>
    <xf numFmtId="1" fontId="127" fillId="2" borderId="7" xfId="1341" applyNumberFormat="1" applyFont="1" applyFill="1" applyBorder="1" applyAlignment="1">
      <alignment horizontal="right" vertical="center" wrapText="1"/>
    </xf>
    <xf numFmtId="0" fontId="127" fillId="2" borderId="12" xfId="1341" applyFont="1" applyFill="1" applyBorder="1" applyAlignment="1">
      <alignment horizontal="center" vertical="center" wrapText="1"/>
    </xf>
    <xf numFmtId="0" fontId="127" fillId="2" borderId="12" xfId="0" applyFont="1" applyFill="1" applyBorder="1" applyAlignment="1">
      <alignment horizontal="left" vertical="center" wrapText="1"/>
    </xf>
    <xf numFmtId="0" fontId="127" fillId="2" borderId="12" xfId="1631" applyFont="1" applyFill="1" applyBorder="1" applyAlignment="1">
      <alignment horizontal="center" vertical="center"/>
    </xf>
    <xf numFmtId="0" fontId="127" fillId="2" borderId="12" xfId="1631" applyFont="1" applyFill="1" applyBorder="1" applyAlignment="1">
      <alignment horizontal="right" vertical="center"/>
    </xf>
    <xf numFmtId="43" fontId="127" fillId="2" borderId="12" xfId="1" applyFont="1" applyFill="1" applyBorder="1" applyAlignment="1" applyProtection="1">
      <alignment horizontal="right" vertical="center"/>
    </xf>
    <xf numFmtId="2" fontId="127" fillId="2" borderId="12" xfId="1467" applyNumberFormat="1" applyFont="1" applyFill="1" applyBorder="1" applyAlignment="1">
      <alignment horizontal="right" vertical="center"/>
    </xf>
    <xf numFmtId="0" fontId="127" fillId="0" borderId="12" xfId="1631" applyFont="1" applyBorder="1" applyAlignment="1">
      <alignment horizontal="right" vertical="center"/>
    </xf>
    <xf numFmtId="3" fontId="122" fillId="2" borderId="0" xfId="1628" applyNumberFormat="1" applyFont="1" applyFill="1" applyAlignment="1">
      <alignment vertical="center"/>
    </xf>
    <xf numFmtId="191" fontId="122" fillId="2" borderId="0" xfId="1628" applyNumberFormat="1" applyFont="1" applyFill="1" applyAlignment="1">
      <alignment vertical="center"/>
    </xf>
    <xf numFmtId="3" fontId="122" fillId="2" borderId="0" xfId="1632" applyNumberFormat="1" applyFont="1" applyFill="1" applyAlignment="1">
      <alignment vertical="center"/>
    </xf>
    <xf numFmtId="191" fontId="122" fillId="2" borderId="0" xfId="1632" applyNumberFormat="1" applyFont="1" applyFill="1" applyAlignment="1">
      <alignment vertical="center"/>
    </xf>
    <xf numFmtId="0" fontId="127" fillId="2" borderId="0" xfId="1467" applyFont="1" applyFill="1" applyAlignment="1">
      <alignment horizontal="justify" vertical="center"/>
    </xf>
    <xf numFmtId="0" fontId="121" fillId="2" borderId="0" xfId="1467" applyFont="1" applyFill="1" applyAlignment="1">
      <alignment horizontal="center" vertical="center"/>
    </xf>
    <xf numFmtId="3" fontId="127" fillId="2" borderId="7" xfId="0" applyNumberFormat="1" applyFont="1" applyFill="1" applyBorder="1" applyAlignment="1">
      <alignment horizontal="right" vertical="center" wrapText="1"/>
    </xf>
    <xf numFmtId="0" fontId="127" fillId="2" borderId="1" xfId="1467" applyFont="1" applyFill="1" applyBorder="1" applyAlignment="1">
      <alignment horizontal="center" vertical="center" wrapText="1"/>
    </xf>
    <xf numFmtId="3" fontId="127" fillId="2" borderId="7" xfId="0" applyNumberFormat="1" applyFont="1" applyFill="1" applyBorder="1" applyAlignment="1">
      <alignment horizontal="center" vertical="center" wrapText="1"/>
    </xf>
    <xf numFmtId="0" fontId="123" fillId="2" borderId="0" xfId="1467" applyFont="1" applyFill="1" applyAlignment="1">
      <alignment horizontal="center" vertical="center" wrapText="1"/>
    </xf>
    <xf numFmtId="0" fontId="127" fillId="2" borderId="3" xfId="1467" applyFont="1" applyFill="1" applyBorder="1" applyAlignment="1">
      <alignment horizontal="center" vertical="center" wrapText="1"/>
    </xf>
    <xf numFmtId="0" fontId="127" fillId="2" borderId="4" xfId="1467" applyFont="1" applyFill="1" applyBorder="1" applyAlignment="1">
      <alignment horizontal="center" vertical="center" wrapText="1"/>
    </xf>
    <xf numFmtId="0" fontId="128" fillId="2" borderId="39" xfId="1448" applyFont="1" applyFill="1" applyBorder="1" applyAlignment="1">
      <alignment horizontal="center" vertical="center" wrapText="1"/>
    </xf>
    <xf numFmtId="0" fontId="127" fillId="2" borderId="2" xfId="1467" applyFont="1" applyFill="1" applyBorder="1" applyAlignment="1">
      <alignment horizontal="center" vertical="center" wrapText="1"/>
    </xf>
    <xf numFmtId="0" fontId="127" fillId="2" borderId="5" xfId="1467" applyFont="1" applyFill="1" applyBorder="1" applyAlignment="1">
      <alignment horizontal="center" vertical="center" wrapText="1"/>
    </xf>
    <xf numFmtId="0" fontId="128" fillId="2" borderId="2" xfId="1448" applyFont="1" applyFill="1" applyBorder="1" applyAlignment="1">
      <alignment horizontal="center" vertical="center" wrapText="1"/>
    </xf>
    <xf numFmtId="0" fontId="128" fillId="2" borderId="5" xfId="1448" applyFont="1" applyFill="1" applyBorder="1" applyAlignment="1">
      <alignment horizontal="center" vertical="center" wrapText="1"/>
    </xf>
    <xf numFmtId="3" fontId="127" fillId="0" borderId="8" xfId="0" applyNumberFormat="1" applyFont="1" applyBorder="1" applyAlignment="1">
      <alignment horizontal="center" vertical="center" wrapText="1"/>
    </xf>
    <xf numFmtId="3" fontId="127" fillId="0" borderId="44" xfId="0" applyNumberFormat="1" applyFont="1" applyBorder="1" applyAlignment="1">
      <alignment horizontal="center" vertical="center" wrapText="1"/>
    </xf>
    <xf numFmtId="3" fontId="127" fillId="0" borderId="11" xfId="0" applyNumberFormat="1" applyFont="1" applyBorder="1" applyAlignment="1">
      <alignment horizontal="center" vertical="center" wrapText="1"/>
    </xf>
  </cellXfs>
  <cellStyles count="2745">
    <cellStyle name="#.##0" xfId="2" xr:uid="{00000000-0005-0000-0000-000000000000}"/>
    <cellStyle name="." xfId="3" xr:uid="{00000000-0005-0000-0000-000001000000}"/>
    <cellStyle name="._Bao cao tinh hinh thuc hien KH 2009 den 31-01-10" xfId="4" xr:uid="{00000000-0005-0000-0000-000002000000}"/>
    <cellStyle name="._Book1" xfId="5" xr:uid="{00000000-0005-0000-0000-000003000000}"/>
    <cellStyle name="._Tong hop theo doi von TPCP (BC)" xfId="6" xr:uid="{00000000-0005-0000-0000-000004000000}"/>
    <cellStyle name="??" xfId="7" xr:uid="{00000000-0005-0000-0000-000005000000}"/>
    <cellStyle name="?? [0.00]_ Att. 1- Cover" xfId="8" xr:uid="{00000000-0005-0000-0000-000006000000}"/>
    <cellStyle name="?? [0]" xfId="9" xr:uid="{00000000-0005-0000-0000-000007000000}"/>
    <cellStyle name="?? [0] 2" xfId="10" xr:uid="{00000000-0005-0000-0000-000008000000}"/>
    <cellStyle name="?? [0] 2 2" xfId="11" xr:uid="{00000000-0005-0000-0000-000009000000}"/>
    <cellStyle name="?? [0] 2 3" xfId="12" xr:uid="{00000000-0005-0000-0000-00000A000000}"/>
    <cellStyle name="?? [0] 3" xfId="13" xr:uid="{00000000-0005-0000-0000-00000B000000}"/>
    <cellStyle name="?? [0] 4" xfId="14" xr:uid="{00000000-0005-0000-0000-00000C000000}"/>
    <cellStyle name="?? 10" xfId="15" xr:uid="{00000000-0005-0000-0000-00000D000000}"/>
    <cellStyle name="?? 11" xfId="16" xr:uid="{00000000-0005-0000-0000-00000E000000}"/>
    <cellStyle name="?? 12" xfId="17" xr:uid="{00000000-0005-0000-0000-00000F000000}"/>
    <cellStyle name="?? 13" xfId="18" xr:uid="{00000000-0005-0000-0000-000010000000}"/>
    <cellStyle name="?? 14" xfId="19" xr:uid="{00000000-0005-0000-0000-000011000000}"/>
    <cellStyle name="?? 15" xfId="20" xr:uid="{00000000-0005-0000-0000-000012000000}"/>
    <cellStyle name="?? 16" xfId="21" xr:uid="{00000000-0005-0000-0000-000013000000}"/>
    <cellStyle name="?? 17" xfId="22" xr:uid="{00000000-0005-0000-0000-000014000000}"/>
    <cellStyle name="?? 18" xfId="23" xr:uid="{00000000-0005-0000-0000-000015000000}"/>
    <cellStyle name="?? 19" xfId="24" xr:uid="{00000000-0005-0000-0000-000016000000}"/>
    <cellStyle name="?? 2" xfId="25" xr:uid="{00000000-0005-0000-0000-000017000000}"/>
    <cellStyle name="?? 2 2" xfId="26" xr:uid="{00000000-0005-0000-0000-000018000000}"/>
    <cellStyle name="?? 2 3" xfId="27" xr:uid="{00000000-0005-0000-0000-000019000000}"/>
    <cellStyle name="?? 20" xfId="28" xr:uid="{00000000-0005-0000-0000-00001A000000}"/>
    <cellStyle name="?? 21" xfId="29" xr:uid="{00000000-0005-0000-0000-00001B000000}"/>
    <cellStyle name="?? 22" xfId="30" xr:uid="{00000000-0005-0000-0000-00001C000000}"/>
    <cellStyle name="?? 23" xfId="31" xr:uid="{00000000-0005-0000-0000-00001D000000}"/>
    <cellStyle name="?? 24" xfId="32" xr:uid="{00000000-0005-0000-0000-00001E000000}"/>
    <cellStyle name="?? 25" xfId="33" xr:uid="{00000000-0005-0000-0000-00001F000000}"/>
    <cellStyle name="?? 26" xfId="34" xr:uid="{00000000-0005-0000-0000-000020000000}"/>
    <cellStyle name="?? 27" xfId="35" xr:uid="{00000000-0005-0000-0000-000021000000}"/>
    <cellStyle name="?? 28" xfId="36" xr:uid="{00000000-0005-0000-0000-000022000000}"/>
    <cellStyle name="?? 29" xfId="37" xr:uid="{00000000-0005-0000-0000-000023000000}"/>
    <cellStyle name="?? 3" xfId="38" xr:uid="{00000000-0005-0000-0000-000024000000}"/>
    <cellStyle name="?? 3 2" xfId="39" xr:uid="{00000000-0005-0000-0000-000025000000}"/>
    <cellStyle name="?? 3 3" xfId="40" xr:uid="{00000000-0005-0000-0000-000026000000}"/>
    <cellStyle name="?? 30" xfId="41" xr:uid="{00000000-0005-0000-0000-000027000000}"/>
    <cellStyle name="?? 31" xfId="42" xr:uid="{00000000-0005-0000-0000-000028000000}"/>
    <cellStyle name="?? 32" xfId="43" xr:uid="{00000000-0005-0000-0000-000029000000}"/>
    <cellStyle name="?? 33" xfId="44" xr:uid="{00000000-0005-0000-0000-00002A000000}"/>
    <cellStyle name="?? 34" xfId="45" xr:uid="{00000000-0005-0000-0000-00002B000000}"/>
    <cellStyle name="?? 35" xfId="46" xr:uid="{00000000-0005-0000-0000-00002C000000}"/>
    <cellStyle name="?? 36" xfId="47" xr:uid="{00000000-0005-0000-0000-00002D000000}"/>
    <cellStyle name="?? 37" xfId="48" xr:uid="{00000000-0005-0000-0000-00002E000000}"/>
    <cellStyle name="?? 38" xfId="49" xr:uid="{00000000-0005-0000-0000-00002F000000}"/>
    <cellStyle name="?? 39" xfId="50" xr:uid="{00000000-0005-0000-0000-000030000000}"/>
    <cellStyle name="?? 4" xfId="51" xr:uid="{00000000-0005-0000-0000-000031000000}"/>
    <cellStyle name="?? 4 2" xfId="52" xr:uid="{00000000-0005-0000-0000-000032000000}"/>
    <cellStyle name="?? 40" xfId="53" xr:uid="{00000000-0005-0000-0000-000033000000}"/>
    <cellStyle name="?? 5" xfId="54" xr:uid="{00000000-0005-0000-0000-000034000000}"/>
    <cellStyle name="?? 6" xfId="55" xr:uid="{00000000-0005-0000-0000-000035000000}"/>
    <cellStyle name="?? 7" xfId="56" xr:uid="{00000000-0005-0000-0000-000036000000}"/>
    <cellStyle name="?? 8" xfId="57" xr:uid="{00000000-0005-0000-0000-000037000000}"/>
    <cellStyle name="?? 9" xfId="58" xr:uid="{00000000-0005-0000-0000-000038000000}"/>
    <cellStyle name="???? [0.00]_PRODUCT DETAIL Q1" xfId="59" xr:uid="{00000000-0005-0000-0000-000039000000}"/>
    <cellStyle name="????_PRODUCT DETAIL Q1" xfId="60" xr:uid="{00000000-0005-0000-0000-00003A000000}"/>
    <cellStyle name="???[0]_00Q3902REV.1" xfId="61" xr:uid="{00000000-0005-0000-0000-00003B000000}"/>
    <cellStyle name="???_00Q3902REV.1" xfId="62" xr:uid="{00000000-0005-0000-0000-00003C000000}"/>
    <cellStyle name="??[0]_BRE" xfId="63" xr:uid="{00000000-0005-0000-0000-00003D000000}"/>
    <cellStyle name="??_ Att. 1- Cover" xfId="64" xr:uid="{00000000-0005-0000-0000-00003E000000}"/>
    <cellStyle name="W_STDFOR" xfId="65" xr:uid="{00000000-0005-0000-0000-00003F000000}"/>
    <cellStyle name="1" xfId="66" xr:uid="{00000000-0005-0000-0000-000040000000}"/>
    <cellStyle name="1 2" xfId="67" xr:uid="{00000000-0005-0000-0000-000041000000}"/>
    <cellStyle name="1 3" xfId="2236" xr:uid="{00000000-0005-0000-0000-000042000000}"/>
    <cellStyle name="1_1 Bieu 6 thang nam 2011" xfId="68" xr:uid="{00000000-0005-0000-0000-000043000000}"/>
    <cellStyle name="1_1 Bieu 6 thang nam 2011 2" xfId="2237" xr:uid="{00000000-0005-0000-0000-000044000000}"/>
    <cellStyle name="1_1 Bieu 6 thang nam 2011_KH 2013_KKT_Phuluc(sửa lần cuối)" xfId="69" xr:uid="{00000000-0005-0000-0000-000045000000}"/>
    <cellStyle name="1_1 Bieu 6 thang nam 2011_KH 2013_KKT_Phuluc(sửa lần cuối) 2" xfId="2238" xr:uid="{00000000-0005-0000-0000-000046000000}"/>
    <cellStyle name="1_17 bieu (hung cap nhap)" xfId="70" xr:uid="{00000000-0005-0000-0000-000047000000}"/>
    <cellStyle name="1_17 bieu (hung cap nhap) 2" xfId="2239" xr:uid="{00000000-0005-0000-0000-000048000000}"/>
    <cellStyle name="1_17 bieu (hung cap nhap)_KH 2013_KKT_Phuluc(sửa lần cuối)" xfId="71" xr:uid="{00000000-0005-0000-0000-000049000000}"/>
    <cellStyle name="1_17 bieu (hung cap nhap)_KH 2013_KKT_Phuluc(sửa lần cuối) 2" xfId="2240" xr:uid="{00000000-0005-0000-0000-00004A000000}"/>
    <cellStyle name="1_2008_OANH_LUC_TAN" xfId="72" xr:uid="{00000000-0005-0000-0000-00004B000000}"/>
    <cellStyle name="1_Bao cao doan cong tac cua Bo thang 4-2010" xfId="73" xr:uid="{00000000-0005-0000-0000-00004C000000}"/>
    <cellStyle name="1_Bao cao giai ngan von dau tu nam 2009 (theo doi)" xfId="74" xr:uid="{00000000-0005-0000-0000-00004D000000}"/>
    <cellStyle name="1_Bao cao giai ngan von dau tu nam 2009 (theo doi)_Bao cao doan cong tac cua Bo thang 4-2010" xfId="75" xr:uid="{00000000-0005-0000-0000-00004E000000}"/>
    <cellStyle name="1_Bao cao giai ngan von dau tu nam 2009 (theo doi)_Bao cao tinh hinh thuc hien KH 2009 den 31-01-10" xfId="76" xr:uid="{00000000-0005-0000-0000-00004F000000}"/>
    <cellStyle name="1_Bao cao giai ngan von dau tu nam 2009 (theo doi)_Bao cao tinh hinh thuc hien KH 2009 den 31-01-10 2" xfId="2241" xr:uid="{00000000-0005-0000-0000-000050000000}"/>
    <cellStyle name="1_Bao cao giai ngan von dau tu nam 2009 (theo doi)_Bao cao tinh hinh thuc hien KH 2009 den 31-01-10_KH 2013_KKT_Phuluc(sửa lần cuối)" xfId="77" xr:uid="{00000000-0005-0000-0000-000051000000}"/>
    <cellStyle name="1_Bao cao giai ngan von dau tu nam 2009 (theo doi)_Bao cao tinh hinh thuc hien KH 2009 den 31-01-10_KH 2013_KKT_Phuluc(sửa lần cuối) 2" xfId="2242" xr:uid="{00000000-0005-0000-0000-000052000000}"/>
    <cellStyle name="1_Bao cao giai ngan von dau tu nam 2009 (theo doi)_Book1" xfId="78" xr:uid="{00000000-0005-0000-0000-000053000000}"/>
    <cellStyle name="1_Bao cao giai ngan von dau tu nam 2009 (theo doi)_DK bo tri lai (chinh thuc)" xfId="79" xr:uid="{00000000-0005-0000-0000-000054000000}"/>
    <cellStyle name="1_Bao cao giai ngan von dau tu nam 2009 (theo doi)_Ke hoach 2009 (theo doi) -1" xfId="80" xr:uid="{00000000-0005-0000-0000-000055000000}"/>
    <cellStyle name="1_Bao cao giai ngan von dau tu nam 2009 (theo doi)_Ke hoach 2009 (theo doi) -1_Bao cao tinh hinh thuc hien KH 2009 den 31-01-10" xfId="81" xr:uid="{00000000-0005-0000-0000-000056000000}"/>
    <cellStyle name="1_Bao cao giai ngan von dau tu nam 2009 (theo doi)_Ke hoach 2009 (theo doi) -1_Bao cao tinh hinh thuc hien KH 2009 den 31-01-10 2" xfId="2243" xr:uid="{00000000-0005-0000-0000-000057000000}"/>
    <cellStyle name="1_Bao cao giai ngan von dau tu nam 2009 (theo doi)_Ke hoach 2009 (theo doi) -1_Bao cao tinh hinh thuc hien KH 2009 den 31-01-10_KH 2013_KKT_Phuluc(sửa lần cuối)" xfId="82" xr:uid="{00000000-0005-0000-0000-000058000000}"/>
    <cellStyle name="1_Bao cao giai ngan von dau tu nam 2009 (theo doi)_Ke hoach 2009 (theo doi) -1_Bao cao tinh hinh thuc hien KH 2009 den 31-01-10_KH 2013_KKT_Phuluc(sửa lần cuối) 2" xfId="2244" xr:uid="{00000000-0005-0000-0000-000059000000}"/>
    <cellStyle name="1_Bao cao giai ngan von dau tu nam 2009 (theo doi)_Ke hoach 2009 (theo doi) -1_Book1" xfId="83" xr:uid="{00000000-0005-0000-0000-00005A000000}"/>
    <cellStyle name="1_Bao cao giai ngan von dau tu nam 2009 (theo doi)_Ke hoach 2009 (theo doi) -1_Tong hop theo doi von TPCP (BC)" xfId="84" xr:uid="{00000000-0005-0000-0000-00005B000000}"/>
    <cellStyle name="1_Bao cao giai ngan von dau tu nam 2009 (theo doi)_Ke hoach 2010 (theo doi)" xfId="85" xr:uid="{00000000-0005-0000-0000-00005C000000}"/>
    <cellStyle name="1_Bao cao giai ngan von dau tu nam 2009 (theo doi)_Tong hop theo doi von TPCP (BC)" xfId="86" xr:uid="{00000000-0005-0000-0000-00005D000000}"/>
    <cellStyle name="1_Bao cao KP tu chu" xfId="87" xr:uid="{00000000-0005-0000-0000-00005E000000}"/>
    <cellStyle name="1_Bao cao KP tu chu_Bao cao tinh hinh thuc hien KH 2009 den 31-01-10" xfId="88" xr:uid="{00000000-0005-0000-0000-00005F000000}"/>
    <cellStyle name="1_Bao cao tinh hinh thuc hien KH 2009 den 31-01-10" xfId="89" xr:uid="{00000000-0005-0000-0000-000060000000}"/>
    <cellStyle name="1_Bao cao tinh hinh thuc hien KH 2009 den 31-01-10 2" xfId="2246" xr:uid="{00000000-0005-0000-0000-000061000000}"/>
    <cellStyle name="1_Bao cao tinh hinh thuc hien KH 2009 den 31-01-10_KH 2013_KKT_Phuluc(sửa lần cuối)" xfId="90" xr:uid="{00000000-0005-0000-0000-000062000000}"/>
    <cellStyle name="1_Bao cao tinh hinh thuc hien KH 2009 den 31-01-10_KH 2013_KKT_Phuluc(sửa lần cuối) 2" xfId="2247" xr:uid="{00000000-0005-0000-0000-000063000000}"/>
    <cellStyle name="1_BC 2010 ve CT trong diem (5nam)" xfId="91" xr:uid="{00000000-0005-0000-0000-000064000000}"/>
    <cellStyle name="1_BC 2010 ve CT trong diem (5nam) 2" xfId="2248" xr:uid="{00000000-0005-0000-0000-000065000000}"/>
    <cellStyle name="1_BC 2010 ve CT trong diem (5nam)_KH 2013_KKT_Phuluc(sửa lần cuối)" xfId="92" xr:uid="{00000000-0005-0000-0000-000066000000}"/>
    <cellStyle name="1_BC 2010 ve CT trong diem (5nam)_KH 2013_KKT_Phuluc(sửa lần cuối) 2" xfId="2249" xr:uid="{00000000-0005-0000-0000-000067000000}"/>
    <cellStyle name="1_BC 8 thang 2009 ve CT trong diem 5nam" xfId="93" xr:uid="{00000000-0005-0000-0000-000068000000}"/>
    <cellStyle name="1_BC 8 thang 2009 ve CT trong diem 5nam 2" xfId="94" xr:uid="{00000000-0005-0000-0000-000069000000}"/>
    <cellStyle name="1_BC 8 thang 2009 ve CT trong diem 5nam 3" xfId="2250" xr:uid="{00000000-0005-0000-0000-00006A000000}"/>
    <cellStyle name="1_BC 8 thang 2009 ve CT trong diem 5nam_1 Bieu 6 thang nam 2011" xfId="95" xr:uid="{00000000-0005-0000-0000-00006B000000}"/>
    <cellStyle name="1_BC 8 thang 2009 ve CT trong diem 5nam_1 Bieu 6 thang nam 2011 2" xfId="2252" xr:uid="{00000000-0005-0000-0000-00006C000000}"/>
    <cellStyle name="1_BC 8 thang 2009 ve CT trong diem 5nam_1 Bieu 6 thang nam 2011_KH 2013_KKT_Phuluc(sửa lần cuối)" xfId="96" xr:uid="{00000000-0005-0000-0000-00006D000000}"/>
    <cellStyle name="1_BC 8 thang 2009 ve CT trong diem 5nam_1 Bieu 6 thang nam 2011_KH 2013_KKT_Phuluc(sửa lần cuối) 2" xfId="2253" xr:uid="{00000000-0005-0000-0000-00006E000000}"/>
    <cellStyle name="1_BC 8 thang 2009 ve CT trong diem 5nam_Bao cao doan cong tac cua Bo thang 4-2010" xfId="97" xr:uid="{00000000-0005-0000-0000-00006F000000}"/>
    <cellStyle name="1_BC 8 thang 2009 ve CT trong diem 5nam_BC cong trinh trong diem" xfId="98" xr:uid="{00000000-0005-0000-0000-000070000000}"/>
    <cellStyle name="1_BC 8 thang 2009 ve CT trong diem 5nam_BC cong trinh trong diem 2" xfId="2255" xr:uid="{00000000-0005-0000-0000-000071000000}"/>
    <cellStyle name="1_BC 8 thang 2009 ve CT trong diem 5nam_BC cong trinh trong diem_Bieu 6 thang nam 2012 (binh)" xfId="99" xr:uid="{00000000-0005-0000-0000-000072000000}"/>
    <cellStyle name="1_BC 8 thang 2009 ve CT trong diem 5nam_BC cong trinh trong diem_Bieu 6 thang nam 2012 (binh) 2" xfId="2256" xr:uid="{00000000-0005-0000-0000-000073000000}"/>
    <cellStyle name="1_BC 8 thang 2009 ve CT trong diem 5nam_BC cong trinh trong diem_KH 2013_KKT_Phuluc(sửa lần cuối)" xfId="100" xr:uid="{00000000-0005-0000-0000-000074000000}"/>
    <cellStyle name="1_BC 8 thang 2009 ve CT trong diem 5nam_BC cong trinh trong diem_KH 2013_KKT_Phuluc(sửa lần cuối) 2" xfId="2257" xr:uid="{00000000-0005-0000-0000-000075000000}"/>
    <cellStyle name="1_BC 8 thang 2009 ve CT trong diem 5nam_bieu 01" xfId="101" xr:uid="{00000000-0005-0000-0000-000076000000}"/>
    <cellStyle name="1_BC 8 thang 2009 ve CT trong diem 5nam_Bieu 01 UB(hung)" xfId="102" xr:uid="{00000000-0005-0000-0000-000077000000}"/>
    <cellStyle name="1_BC 8 thang 2009 ve CT trong diem 5nam_Bieu 01 UB(hung) 2" xfId="2259" xr:uid="{00000000-0005-0000-0000-000078000000}"/>
    <cellStyle name="1_BC 8 thang 2009 ve CT trong diem 5nam_bieu 01_Bao cao doan cong tac cua Bo thang 4-2010" xfId="103" xr:uid="{00000000-0005-0000-0000-000079000000}"/>
    <cellStyle name="1_BC 8 thang 2009 ve CT trong diem 5nam_bieu 01_Book1" xfId="104" xr:uid="{00000000-0005-0000-0000-00007A000000}"/>
    <cellStyle name="1_BC 8 thang 2009 ve CT trong diem 5nam_bieu 01_Ke hoach 2010 (theo doi)" xfId="105" xr:uid="{00000000-0005-0000-0000-00007B000000}"/>
    <cellStyle name="1_BC 8 thang 2009 ve CT trong diem 5nam_Bieu chi tieu NQ-HDNDT" xfId="106" xr:uid="{00000000-0005-0000-0000-00007C000000}"/>
    <cellStyle name="1_BC 8 thang 2009 ve CT trong diem 5nam_Bieu mau KH 2013 (dia phuong)" xfId="107" xr:uid="{00000000-0005-0000-0000-00007D000000}"/>
    <cellStyle name="1_BC 8 thang 2009 ve CT trong diem 5nam_Book1" xfId="108" xr:uid="{00000000-0005-0000-0000-00007E000000}"/>
    <cellStyle name="1_BC 8 thang 2009 ve CT trong diem 5nam_Danh muc cong trinh trong diem (04.5.12) (1)" xfId="109" xr:uid="{00000000-0005-0000-0000-00007F000000}"/>
    <cellStyle name="1_BC 8 thang 2009 ve CT trong diem 5nam_Danh muc cong trinh trong diem (04.5.12) (1) 2" xfId="2263" xr:uid="{00000000-0005-0000-0000-000080000000}"/>
    <cellStyle name="1_BC 8 thang 2009 ve CT trong diem 5nam_Danh muc cong trinh trong diem (15.8.11)" xfId="110" xr:uid="{00000000-0005-0000-0000-000081000000}"/>
    <cellStyle name="1_BC 8 thang 2009 ve CT trong diem 5nam_Danh muc cong trinh trong diem (15.8.11) 2" xfId="2264" xr:uid="{00000000-0005-0000-0000-000082000000}"/>
    <cellStyle name="1_BC 8 thang 2009 ve CT trong diem 5nam_Danh muc cong trinh trong diem (25.5.12)" xfId="111" xr:uid="{00000000-0005-0000-0000-000083000000}"/>
    <cellStyle name="1_BC 8 thang 2009 ve CT trong diem 5nam_Danh muc cong trinh trong diem (25.5.12) 2" xfId="2265" xr:uid="{00000000-0005-0000-0000-000084000000}"/>
    <cellStyle name="1_BC 8 thang 2009 ve CT trong diem 5nam_Danh muc cong trinh trong diem (25.9.11)" xfId="112" xr:uid="{00000000-0005-0000-0000-000085000000}"/>
    <cellStyle name="1_BC 8 thang 2009 ve CT trong diem 5nam_Danh muc cong trinh trong diem (25.9.11) 2" xfId="2266" xr:uid="{00000000-0005-0000-0000-000086000000}"/>
    <cellStyle name="1_BC 8 thang 2009 ve CT trong diem 5nam_Danh muc cong trinh trong diem (31.8.11)" xfId="113" xr:uid="{00000000-0005-0000-0000-000087000000}"/>
    <cellStyle name="1_BC 8 thang 2009 ve CT trong diem 5nam_Danh muc cong trinh trong diem (31.8.11) 2" xfId="2267" xr:uid="{00000000-0005-0000-0000-000088000000}"/>
    <cellStyle name="1_BC 8 thang 2009 ve CT trong diem 5nam_Ke hoach 2010 (theo doi)" xfId="114" xr:uid="{00000000-0005-0000-0000-000089000000}"/>
    <cellStyle name="1_BC 8 thang 2009 ve CT trong diem 5nam_Ke hoach 2012" xfId="115" xr:uid="{00000000-0005-0000-0000-00008A000000}"/>
    <cellStyle name="1_BC 8 thang 2009 ve CT trong diem 5nam_KH 2013_KKT_Phuluc(sửa lần cuối)" xfId="116" xr:uid="{00000000-0005-0000-0000-00008B000000}"/>
    <cellStyle name="1_BC 8 thang 2009 ve CT trong diem 5nam_KTXH (02)" xfId="117" xr:uid="{00000000-0005-0000-0000-00008C000000}"/>
    <cellStyle name="1_BC 8 thang 2009 ve CT trong diem 5nam_phu luc 6 thang gui bo" xfId="118" xr:uid="{00000000-0005-0000-0000-00008D000000}"/>
    <cellStyle name="1_BC 8 thang 2009 ve CT trong diem 5nam_phu luc 6 thang gui bo 2" xfId="2268" xr:uid="{00000000-0005-0000-0000-00008E000000}"/>
    <cellStyle name="1_BC 8 thang 2009 ve CT trong diem 5nam_Phu luc BC KTXH" xfId="119" xr:uid="{00000000-0005-0000-0000-00008F000000}"/>
    <cellStyle name="1_BC 8 thang 2009 ve CT trong diem 5nam_Phu luc BC KTXH 2" xfId="2269" xr:uid="{00000000-0005-0000-0000-000090000000}"/>
    <cellStyle name="1_BC 8 thang 2009 ve CT trong diem 5nam_Phu vuc LV bo" xfId="120" xr:uid="{00000000-0005-0000-0000-000091000000}"/>
    <cellStyle name="1_BC 8 thang 2009 ve CT trong diem 5nam_Phu vuc LV bo_BC cong trinh trong diem" xfId="121" xr:uid="{00000000-0005-0000-0000-000092000000}"/>
    <cellStyle name="1_BC 8 thang 2009 ve CT trong diem 5nam_Phu vuc LV bo_BC cong trinh trong diem_Bieu 6 thang nam 2012 (binh)" xfId="122" xr:uid="{00000000-0005-0000-0000-000093000000}"/>
    <cellStyle name="1_BC 8 thang 2009 ve CT trong diem 5nam_Phu vuc LV bo_Danh muc cong trinh trong diem (04.5.12) (1)" xfId="123" xr:uid="{00000000-0005-0000-0000-000094000000}"/>
    <cellStyle name="1_BC 8 thang 2009 ve CT trong diem 5nam_Phu vuc LV bo_Danh muc cong trinh trong diem (15.8.11)" xfId="124" xr:uid="{00000000-0005-0000-0000-000095000000}"/>
    <cellStyle name="1_BC 8 thang 2009 ve CT trong diem 5nam_Phu vuc LV bo_Danh muc cong trinh trong diem (25.5.12)" xfId="125" xr:uid="{00000000-0005-0000-0000-000096000000}"/>
    <cellStyle name="1_BC 8 thang 2009 ve CT trong diem 5nam_Phu vuc LV bo_Danh muc cong trinh trong diem (25.9.11)" xfId="126" xr:uid="{00000000-0005-0000-0000-000097000000}"/>
    <cellStyle name="1_BC 8 thang 2009 ve CT trong diem 5nam_Phu vuc LV bo_Danh muc cong trinh trong diem (31.8.11)" xfId="127" xr:uid="{00000000-0005-0000-0000-000098000000}"/>
    <cellStyle name="1_BC 8 thang 2009 ve CT trong diem 5nam_Phu vuc LV bo_pvhung.skhdt 20117113152041 Danh muc cong trinh trong diem" xfId="128" xr:uid="{00000000-0005-0000-0000-000099000000}"/>
    <cellStyle name="1_BC 8 thang 2009 ve CT trong diem 5nam_Phu vuc LV bo_Worksheet in C: Users Administrator AppData Roaming eOffice TMP12345S BC cong trinh trong diem 2011-2015 den thang 8-2012" xfId="129" xr:uid="{00000000-0005-0000-0000-00009A000000}"/>
    <cellStyle name="1_BC 8 thang 2009 ve CT trong diem 5nam_pvhung.skhdt 20117113152041 Danh muc cong trinh trong diem" xfId="130" xr:uid="{00000000-0005-0000-0000-00009B000000}"/>
    <cellStyle name="1_BC 8 thang 2009 ve CT trong diem 5nam_pvhung.skhdt 20117113152041 Danh muc cong trinh trong diem 2" xfId="2270" xr:uid="{00000000-0005-0000-0000-00009C000000}"/>
    <cellStyle name="1_BC 8 thang 2009 ve CT trong diem 5nam_pvhung.skhdt 20117113152041 Danh muc cong trinh trong diem_KH 2013_KKT_Phuluc(sửa lần cuối)" xfId="131" xr:uid="{00000000-0005-0000-0000-00009D000000}"/>
    <cellStyle name="1_BC 8 thang 2009 ve CT trong diem 5nam_pvhung.skhdt 20117113152041 Danh muc cong trinh trong diem_KH 2013_KKT_Phuluc(sửa lần cuối) 2" xfId="2271" xr:uid="{00000000-0005-0000-0000-00009E000000}"/>
    <cellStyle name="1_BC 8 thang 2009 ve CT trong diem 5nam_Tong hop so lieu" xfId="132" xr:uid="{00000000-0005-0000-0000-00009F000000}"/>
    <cellStyle name="1_BC 8 thang 2009 ve CT trong diem 5nam_Tong hop so lieu_BC cong trinh trong diem" xfId="133" xr:uid="{00000000-0005-0000-0000-0000A0000000}"/>
    <cellStyle name="1_BC 8 thang 2009 ve CT trong diem 5nam_Tong hop so lieu_BC cong trinh trong diem_Bieu 6 thang nam 2012 (binh)" xfId="134" xr:uid="{00000000-0005-0000-0000-0000A1000000}"/>
    <cellStyle name="1_BC 8 thang 2009 ve CT trong diem 5nam_Tong hop so lieu_Danh muc cong trinh trong diem (04.5.12) (1)" xfId="135" xr:uid="{00000000-0005-0000-0000-0000A2000000}"/>
    <cellStyle name="1_BC 8 thang 2009 ve CT trong diem 5nam_Tong hop so lieu_Danh muc cong trinh trong diem (15.8.11)" xfId="136" xr:uid="{00000000-0005-0000-0000-0000A3000000}"/>
    <cellStyle name="1_BC 8 thang 2009 ve CT trong diem 5nam_Tong hop so lieu_Danh muc cong trinh trong diem (25.5.12)" xfId="137" xr:uid="{00000000-0005-0000-0000-0000A4000000}"/>
    <cellStyle name="1_BC 8 thang 2009 ve CT trong diem 5nam_Tong hop so lieu_Danh muc cong trinh trong diem (25.9.11)" xfId="138" xr:uid="{00000000-0005-0000-0000-0000A5000000}"/>
    <cellStyle name="1_BC 8 thang 2009 ve CT trong diem 5nam_Tong hop so lieu_Danh muc cong trinh trong diem (31.8.11)" xfId="139" xr:uid="{00000000-0005-0000-0000-0000A6000000}"/>
    <cellStyle name="1_BC 8 thang 2009 ve CT trong diem 5nam_Tong hop so lieu_pvhung.skhdt 20117113152041 Danh muc cong trinh trong diem" xfId="140" xr:uid="{00000000-0005-0000-0000-0000A7000000}"/>
    <cellStyle name="1_BC 8 thang 2009 ve CT trong diem 5nam_Tong hop so lieu_Worksheet in C: Users Administrator AppData Roaming eOffice TMP12345S BC cong trinh trong diem 2011-2015 den thang 8-2012" xfId="141" xr:uid="{00000000-0005-0000-0000-0000A8000000}"/>
    <cellStyle name="1_BC 8 thang 2009 ve CT trong diem 5nam_Worksheet in C: Users Administrator AppData Roaming eOffice TMP12345S BC cong trinh trong diem 2011-2015 den thang 8-2012" xfId="142" xr:uid="{00000000-0005-0000-0000-0000A9000000}"/>
    <cellStyle name="1_BC 8 thang 2009 ve CT trong diem 5nam_Worksheet in C: Users Administrator AppData Roaming eOffice TMP12345S BC cong trinh trong diem 2011-2015 den thang 8-2012 2" xfId="2275" xr:uid="{00000000-0005-0000-0000-0000AA000000}"/>
    <cellStyle name="1_BC cong trinh trong diem" xfId="143" xr:uid="{00000000-0005-0000-0000-0000AB000000}"/>
    <cellStyle name="1_BC cong trinh trong diem 2" xfId="2276" xr:uid="{00000000-0005-0000-0000-0000AC000000}"/>
    <cellStyle name="1_BC cong trinh trong diem_Bieu 6 thang nam 2012 (binh)" xfId="144" xr:uid="{00000000-0005-0000-0000-0000AD000000}"/>
    <cellStyle name="1_BC cong trinh trong diem_Bieu 6 thang nam 2012 (binh) 2" xfId="2277" xr:uid="{00000000-0005-0000-0000-0000AE000000}"/>
    <cellStyle name="1_BC cong trinh trong diem_KH 2013_KKT_Phuluc(sửa lần cuối)" xfId="145" xr:uid="{00000000-0005-0000-0000-0000AF000000}"/>
    <cellStyle name="1_BC cong trinh trong diem_KH 2013_KKT_Phuluc(sửa lần cuối) 2" xfId="2278" xr:uid="{00000000-0005-0000-0000-0000B0000000}"/>
    <cellStyle name="1_BC nam 2007 (UB)" xfId="146" xr:uid="{00000000-0005-0000-0000-0000B1000000}"/>
    <cellStyle name="1_BC nam 2007 (UB) 2" xfId="147" xr:uid="{00000000-0005-0000-0000-0000B2000000}"/>
    <cellStyle name="1_BC nam 2007 (UB) 3" xfId="2279" xr:uid="{00000000-0005-0000-0000-0000B3000000}"/>
    <cellStyle name="1_BC nam 2007 (UB)_1 Bieu 6 thang nam 2011" xfId="148" xr:uid="{00000000-0005-0000-0000-0000B4000000}"/>
    <cellStyle name="1_BC nam 2007 (UB)_1 Bieu 6 thang nam 2011 2" xfId="2281" xr:uid="{00000000-0005-0000-0000-0000B5000000}"/>
    <cellStyle name="1_BC nam 2007 (UB)_1 Bieu 6 thang nam 2011_KH 2013_KKT_Phuluc(sửa lần cuối)" xfId="149" xr:uid="{00000000-0005-0000-0000-0000B6000000}"/>
    <cellStyle name="1_BC nam 2007 (UB)_1 Bieu 6 thang nam 2011_KH 2013_KKT_Phuluc(sửa lần cuối) 2" xfId="2282" xr:uid="{00000000-0005-0000-0000-0000B7000000}"/>
    <cellStyle name="1_BC nam 2007 (UB)_Bao cao doan cong tac cua Bo thang 4-2010" xfId="150" xr:uid="{00000000-0005-0000-0000-0000B8000000}"/>
    <cellStyle name="1_BC nam 2007 (UB)_Bao cao tinh hinh thuc hien KH 2009 den 31-01-10" xfId="151" xr:uid="{00000000-0005-0000-0000-0000B9000000}"/>
    <cellStyle name="1_BC nam 2007 (UB)_Bao cao tinh hinh thuc hien KH 2009 den 31-01-10 2" xfId="2284" xr:uid="{00000000-0005-0000-0000-0000BA000000}"/>
    <cellStyle name="1_BC nam 2007 (UB)_Bao cao tinh hinh thuc hien KH 2009 den 31-01-10_KH 2013_KKT_Phuluc(sửa lần cuối)" xfId="152" xr:uid="{00000000-0005-0000-0000-0000BB000000}"/>
    <cellStyle name="1_BC nam 2007 (UB)_Bao cao tinh hinh thuc hien KH 2009 den 31-01-10_KH 2013_KKT_Phuluc(sửa lần cuối) 2" xfId="2285" xr:uid="{00000000-0005-0000-0000-0000BC000000}"/>
    <cellStyle name="1_BC nam 2007 (UB)_BC cong trinh trong diem" xfId="153" xr:uid="{00000000-0005-0000-0000-0000BD000000}"/>
    <cellStyle name="1_BC nam 2007 (UB)_BC cong trinh trong diem 2" xfId="2286" xr:uid="{00000000-0005-0000-0000-0000BE000000}"/>
    <cellStyle name="1_BC nam 2007 (UB)_BC cong trinh trong diem_Bieu 6 thang nam 2012 (binh)" xfId="154" xr:uid="{00000000-0005-0000-0000-0000BF000000}"/>
    <cellStyle name="1_BC nam 2007 (UB)_BC cong trinh trong diem_Bieu 6 thang nam 2012 (binh) 2" xfId="2287" xr:uid="{00000000-0005-0000-0000-0000C0000000}"/>
    <cellStyle name="1_BC nam 2007 (UB)_BC cong trinh trong diem_KH 2013_KKT_Phuluc(sửa lần cuối)" xfId="155" xr:uid="{00000000-0005-0000-0000-0000C1000000}"/>
    <cellStyle name="1_BC nam 2007 (UB)_BC cong trinh trong diem_KH 2013_KKT_Phuluc(sửa lần cuối) 2" xfId="2288" xr:uid="{00000000-0005-0000-0000-0000C2000000}"/>
    <cellStyle name="1_BC nam 2007 (UB)_Bieu 01 UB(hung)" xfId="156" xr:uid="{00000000-0005-0000-0000-0000C3000000}"/>
    <cellStyle name="1_BC nam 2007 (UB)_Bieu 01 UB(hung) 2" xfId="2289" xr:uid="{00000000-0005-0000-0000-0000C4000000}"/>
    <cellStyle name="1_BC nam 2007 (UB)_Bieu chi tieu NQ-HDNDT" xfId="157" xr:uid="{00000000-0005-0000-0000-0000C5000000}"/>
    <cellStyle name="1_BC nam 2007 (UB)_Bieu mau KH 2013 (dia phuong)" xfId="158" xr:uid="{00000000-0005-0000-0000-0000C6000000}"/>
    <cellStyle name="1_BC nam 2007 (UB)_Book1" xfId="159" xr:uid="{00000000-0005-0000-0000-0000C7000000}"/>
    <cellStyle name="1_BC nam 2007 (UB)_Chi tieu 5 nam" xfId="160" xr:uid="{00000000-0005-0000-0000-0000C8000000}"/>
    <cellStyle name="1_BC nam 2007 (UB)_Chi tieu 5 nam_BC cong trinh trong diem" xfId="161" xr:uid="{00000000-0005-0000-0000-0000C9000000}"/>
    <cellStyle name="1_BC nam 2007 (UB)_Chi tieu 5 nam_BC cong trinh trong diem_Bieu 6 thang nam 2012 (binh)" xfId="162" xr:uid="{00000000-0005-0000-0000-0000CA000000}"/>
    <cellStyle name="1_BC nam 2007 (UB)_Chi tieu 5 nam_Danh muc cong trinh trong diem (04.5.12) (1)" xfId="163" xr:uid="{00000000-0005-0000-0000-0000CB000000}"/>
    <cellStyle name="1_BC nam 2007 (UB)_Chi tieu 5 nam_Danh muc cong trinh trong diem (15.8.11)" xfId="164" xr:uid="{00000000-0005-0000-0000-0000CC000000}"/>
    <cellStyle name="1_BC nam 2007 (UB)_Chi tieu 5 nam_Danh muc cong trinh trong diem (25.5.12)" xfId="165" xr:uid="{00000000-0005-0000-0000-0000CD000000}"/>
    <cellStyle name="1_BC nam 2007 (UB)_Chi tieu 5 nam_Danh muc cong trinh trong diem (25.9.11)" xfId="166" xr:uid="{00000000-0005-0000-0000-0000CE000000}"/>
    <cellStyle name="1_BC nam 2007 (UB)_Chi tieu 5 nam_Danh muc cong trinh trong diem (31.8.11)" xfId="167" xr:uid="{00000000-0005-0000-0000-0000CF000000}"/>
    <cellStyle name="1_BC nam 2007 (UB)_Chi tieu 5 nam_pvhung.skhdt 20117113152041 Danh muc cong trinh trong diem" xfId="168" xr:uid="{00000000-0005-0000-0000-0000D0000000}"/>
    <cellStyle name="1_BC nam 2007 (UB)_Chi tieu 5 nam_Worksheet in C: Users Administrator AppData Roaming eOffice TMP12345S BC cong trinh trong diem 2011-2015 den thang 8-2012" xfId="169" xr:uid="{00000000-0005-0000-0000-0000D1000000}"/>
    <cellStyle name="1_BC nam 2007 (UB)_Danh muc cong trinh trong diem (04.5.12) (1)" xfId="170" xr:uid="{00000000-0005-0000-0000-0000D2000000}"/>
    <cellStyle name="1_BC nam 2007 (UB)_Danh muc cong trinh trong diem (04.5.12) (1) 2" xfId="2293" xr:uid="{00000000-0005-0000-0000-0000D3000000}"/>
    <cellStyle name="1_BC nam 2007 (UB)_Danh muc cong trinh trong diem (15.8.11)" xfId="171" xr:uid="{00000000-0005-0000-0000-0000D4000000}"/>
    <cellStyle name="1_BC nam 2007 (UB)_Danh muc cong trinh trong diem (15.8.11) 2" xfId="2294" xr:uid="{00000000-0005-0000-0000-0000D5000000}"/>
    <cellStyle name="1_BC nam 2007 (UB)_Danh muc cong trinh trong diem (25.5.12)" xfId="172" xr:uid="{00000000-0005-0000-0000-0000D6000000}"/>
    <cellStyle name="1_BC nam 2007 (UB)_Danh muc cong trinh trong diem (25.5.12) 2" xfId="2295" xr:uid="{00000000-0005-0000-0000-0000D7000000}"/>
    <cellStyle name="1_BC nam 2007 (UB)_Danh muc cong trinh trong diem (25.9.11)" xfId="173" xr:uid="{00000000-0005-0000-0000-0000D8000000}"/>
    <cellStyle name="1_BC nam 2007 (UB)_Danh muc cong trinh trong diem (25.9.11) 2" xfId="2296" xr:uid="{00000000-0005-0000-0000-0000D9000000}"/>
    <cellStyle name="1_BC nam 2007 (UB)_Danh muc cong trinh trong diem (31.8.11)" xfId="174" xr:uid="{00000000-0005-0000-0000-0000DA000000}"/>
    <cellStyle name="1_BC nam 2007 (UB)_Danh muc cong trinh trong diem (31.8.11) 2" xfId="2297" xr:uid="{00000000-0005-0000-0000-0000DB000000}"/>
    <cellStyle name="1_BC nam 2007 (UB)_DK bo tri lai (chinh thuc)" xfId="175" xr:uid="{00000000-0005-0000-0000-0000DC000000}"/>
    <cellStyle name="1_BC nam 2007 (UB)_Ke hoach 2010 (theo doi)" xfId="176" xr:uid="{00000000-0005-0000-0000-0000DD000000}"/>
    <cellStyle name="1_BC nam 2007 (UB)_Ke hoach 2012" xfId="177" xr:uid="{00000000-0005-0000-0000-0000DE000000}"/>
    <cellStyle name="1_BC nam 2007 (UB)_KH 2013_KKT_Phuluc(sửa lần cuối)" xfId="178" xr:uid="{00000000-0005-0000-0000-0000DF000000}"/>
    <cellStyle name="1_BC nam 2007 (UB)_KTXH (02)" xfId="179" xr:uid="{00000000-0005-0000-0000-0000E0000000}"/>
    <cellStyle name="1_BC nam 2007 (UB)_phu luc 6 thang gui bo" xfId="180" xr:uid="{00000000-0005-0000-0000-0000E1000000}"/>
    <cellStyle name="1_BC nam 2007 (UB)_phu luc 6 thang gui bo 2" xfId="2298" xr:uid="{00000000-0005-0000-0000-0000E2000000}"/>
    <cellStyle name="1_BC nam 2007 (UB)_Phu luc BC KTXH" xfId="181" xr:uid="{00000000-0005-0000-0000-0000E3000000}"/>
    <cellStyle name="1_BC nam 2007 (UB)_Phu luc BC KTXH 2" xfId="2299" xr:uid="{00000000-0005-0000-0000-0000E4000000}"/>
    <cellStyle name="1_BC nam 2007 (UB)_pvhung.skhdt 20117113152041 Danh muc cong trinh trong diem" xfId="182" xr:uid="{00000000-0005-0000-0000-0000E5000000}"/>
    <cellStyle name="1_BC nam 2007 (UB)_pvhung.skhdt 20117113152041 Danh muc cong trinh trong diem 2" xfId="2300" xr:uid="{00000000-0005-0000-0000-0000E6000000}"/>
    <cellStyle name="1_BC nam 2007 (UB)_pvhung.skhdt 20117113152041 Danh muc cong trinh trong diem_KH 2013_KKT_Phuluc(sửa lần cuối)" xfId="183" xr:uid="{00000000-0005-0000-0000-0000E7000000}"/>
    <cellStyle name="1_BC nam 2007 (UB)_pvhung.skhdt 20117113152041 Danh muc cong trinh trong diem_KH 2013_KKT_Phuluc(sửa lần cuối) 2" xfId="2301" xr:uid="{00000000-0005-0000-0000-0000E8000000}"/>
    <cellStyle name="1_BC nam 2007 (UB)_Tong hop so lieu" xfId="184" xr:uid="{00000000-0005-0000-0000-0000E9000000}"/>
    <cellStyle name="1_BC nam 2007 (UB)_Tong hop so lieu_BC cong trinh trong diem" xfId="185" xr:uid="{00000000-0005-0000-0000-0000EA000000}"/>
    <cellStyle name="1_BC nam 2007 (UB)_Tong hop so lieu_BC cong trinh trong diem_Bieu 6 thang nam 2012 (binh)" xfId="186" xr:uid="{00000000-0005-0000-0000-0000EB000000}"/>
    <cellStyle name="1_BC nam 2007 (UB)_Tong hop so lieu_Danh muc cong trinh trong diem (04.5.12) (1)" xfId="187" xr:uid="{00000000-0005-0000-0000-0000EC000000}"/>
    <cellStyle name="1_BC nam 2007 (UB)_Tong hop so lieu_Danh muc cong trinh trong diem (15.8.11)" xfId="188" xr:uid="{00000000-0005-0000-0000-0000ED000000}"/>
    <cellStyle name="1_BC nam 2007 (UB)_Tong hop so lieu_Danh muc cong trinh trong diem (25.5.12)" xfId="189" xr:uid="{00000000-0005-0000-0000-0000EE000000}"/>
    <cellStyle name="1_BC nam 2007 (UB)_Tong hop so lieu_Danh muc cong trinh trong diem (25.9.11)" xfId="190" xr:uid="{00000000-0005-0000-0000-0000EF000000}"/>
    <cellStyle name="1_BC nam 2007 (UB)_Tong hop so lieu_Danh muc cong trinh trong diem (31.8.11)" xfId="191" xr:uid="{00000000-0005-0000-0000-0000F0000000}"/>
    <cellStyle name="1_BC nam 2007 (UB)_Tong hop so lieu_pvhung.skhdt 20117113152041 Danh muc cong trinh trong diem" xfId="192" xr:uid="{00000000-0005-0000-0000-0000F1000000}"/>
    <cellStyle name="1_BC nam 2007 (UB)_Tong hop so lieu_Worksheet in C: Users Administrator AppData Roaming eOffice TMP12345S BC cong trinh trong diem 2011-2015 den thang 8-2012" xfId="193" xr:uid="{00000000-0005-0000-0000-0000F2000000}"/>
    <cellStyle name="1_BC nam 2007 (UB)_Tong hop theo doi von TPCP (BC)" xfId="194" xr:uid="{00000000-0005-0000-0000-0000F3000000}"/>
    <cellStyle name="1_BC nam 2007 (UB)_Worksheet in C: Users Administrator AppData Roaming eOffice TMP12345S BC cong trinh trong diem 2011-2015 den thang 8-2012" xfId="195" xr:uid="{00000000-0005-0000-0000-0000F4000000}"/>
    <cellStyle name="1_BC nam 2007 (UB)_Worksheet in C: Users Administrator AppData Roaming eOffice TMP12345S BC cong trinh trong diem 2011-2015 den thang 8-2012 2" xfId="2309" xr:uid="{00000000-0005-0000-0000-0000F5000000}"/>
    <cellStyle name="1_BC TAI CHINH" xfId="196" xr:uid="{00000000-0005-0000-0000-0000F6000000}"/>
    <cellStyle name="1_Bieu 01 UB(hung)" xfId="197" xr:uid="{00000000-0005-0000-0000-0000F7000000}"/>
    <cellStyle name="1_Bieu 01 UB(hung) 2" xfId="2310" xr:uid="{00000000-0005-0000-0000-0000F8000000}"/>
    <cellStyle name="1_Bieu chi tieu NQ-HDNDT" xfId="198" xr:uid="{00000000-0005-0000-0000-0000F9000000}"/>
    <cellStyle name="1_Bieu mau KH 2013 (dia phuong)" xfId="199" xr:uid="{00000000-0005-0000-0000-0000FA000000}"/>
    <cellStyle name="1_Bieu1" xfId="200" xr:uid="{00000000-0005-0000-0000-0000FB000000}"/>
    <cellStyle name="1_Book1" xfId="201" xr:uid="{00000000-0005-0000-0000-0000FC000000}"/>
    <cellStyle name="1_Book1 2" xfId="202" xr:uid="{00000000-0005-0000-0000-0000FD000000}"/>
    <cellStyle name="1_Book1 3" xfId="2654" xr:uid="{00000000-0005-0000-0000-0000FE000000}"/>
    <cellStyle name="1_Book1_1" xfId="203" xr:uid="{00000000-0005-0000-0000-0000FF000000}"/>
    <cellStyle name="1_Book1_1 Bieu 6 thang nam 2011" xfId="204" xr:uid="{00000000-0005-0000-0000-000000010000}"/>
    <cellStyle name="1_Book1_1 Bieu 6 thang nam 2011 2" xfId="2653" xr:uid="{00000000-0005-0000-0000-000001010000}"/>
    <cellStyle name="1_Book1_1 Bieu 6 thang nam 2011_KH 2013_KKT_Phuluc(sửa lần cuối)" xfId="205" xr:uid="{00000000-0005-0000-0000-000002010000}"/>
    <cellStyle name="1_Book1_1 Bieu 6 thang nam 2011_KH 2013_KKT_Phuluc(sửa lần cuối) 2" xfId="2652" xr:uid="{00000000-0005-0000-0000-000003010000}"/>
    <cellStyle name="1_Book1_1_Bao cao tinh hinh thuc hien KH 2009 den 31-01-10" xfId="206" xr:uid="{00000000-0005-0000-0000-000004010000}"/>
    <cellStyle name="1_Book1_1_Bao cao tinh hinh thuc hien KH 2009 den 31-01-10 2" xfId="2318" xr:uid="{00000000-0005-0000-0000-000005010000}"/>
    <cellStyle name="1_Book1_1_Bao cao tinh hinh thuc hien KH 2009 den 31-01-10_KH 2013_KKT_Phuluc(sửa lần cuối)" xfId="207" xr:uid="{00000000-0005-0000-0000-000006010000}"/>
    <cellStyle name="1_Book1_1_Bao cao tinh hinh thuc hien KH 2009 den 31-01-10_KH 2013_KKT_Phuluc(sửa lần cuối) 2" xfId="2319" xr:uid="{00000000-0005-0000-0000-000007010000}"/>
    <cellStyle name="1_Book1_1_Book1" xfId="208" xr:uid="{00000000-0005-0000-0000-000008010000}"/>
    <cellStyle name="1_Book1_1_Tong hop theo doi von TPCP (BC)" xfId="209" xr:uid="{00000000-0005-0000-0000-000009010000}"/>
    <cellStyle name="1_Book1_2" xfId="210" xr:uid="{00000000-0005-0000-0000-00000A010000}"/>
    <cellStyle name="1_Book1_Bao cao doan cong tac cua Bo thang 4-2010" xfId="211" xr:uid="{00000000-0005-0000-0000-00000B010000}"/>
    <cellStyle name="1_Book1_Bao cao tinh hinh thuc hien KH 2009 den 31-01-10" xfId="212" xr:uid="{00000000-0005-0000-0000-00000C010000}"/>
    <cellStyle name="1_Book1_Bao cao tinh hinh thuc hien KH 2009 den 31-01-10 2" xfId="2651" xr:uid="{00000000-0005-0000-0000-00000D010000}"/>
    <cellStyle name="1_Book1_Bao cao tinh hinh thuc hien KH 2009 den 31-01-10_KH 2013_KKT_Phuluc(sửa lần cuối)" xfId="213" xr:uid="{00000000-0005-0000-0000-00000E010000}"/>
    <cellStyle name="1_Book1_Bao cao tinh hinh thuc hien KH 2009 den 31-01-10_KH 2013_KKT_Phuluc(sửa lần cuối) 2" xfId="2650" xr:uid="{00000000-0005-0000-0000-00000F010000}"/>
    <cellStyle name="1_Book1_BC cong trinh trong diem" xfId="214" xr:uid="{00000000-0005-0000-0000-000010010000}"/>
    <cellStyle name="1_Book1_BC cong trinh trong diem 2" xfId="2649" xr:uid="{00000000-0005-0000-0000-000011010000}"/>
    <cellStyle name="1_Book1_BC cong trinh trong diem_Bieu 6 thang nam 2012 (binh)" xfId="215" xr:uid="{00000000-0005-0000-0000-000012010000}"/>
    <cellStyle name="1_Book1_BC cong trinh trong diem_Bieu 6 thang nam 2012 (binh) 2" xfId="2648" xr:uid="{00000000-0005-0000-0000-000013010000}"/>
    <cellStyle name="1_Book1_BC cong trinh trong diem_KH 2013_KKT_Phuluc(sửa lần cuối)" xfId="216" xr:uid="{00000000-0005-0000-0000-000014010000}"/>
    <cellStyle name="1_Book1_BC cong trinh trong diem_KH 2013_KKT_Phuluc(sửa lần cuối) 2" xfId="2647" xr:uid="{00000000-0005-0000-0000-000015010000}"/>
    <cellStyle name="1_Book1_Bieu 01 UB(hung)" xfId="217" xr:uid="{00000000-0005-0000-0000-000016010000}"/>
    <cellStyle name="1_Book1_Bieu 01 UB(hung) 2" xfId="2646" xr:uid="{00000000-0005-0000-0000-000017010000}"/>
    <cellStyle name="1_Book1_Bieu chi tieu NQ-HDNDT" xfId="218" xr:uid="{00000000-0005-0000-0000-000018010000}"/>
    <cellStyle name="1_Book1_Bieu mau KH 2013 (dia phuong)" xfId="219" xr:uid="{00000000-0005-0000-0000-000019010000}"/>
    <cellStyle name="1_Book1_BL vu" xfId="220" xr:uid="{00000000-0005-0000-0000-00001A010000}"/>
    <cellStyle name="1_Book1_BL vu_Bao cao tinh hinh thuc hien KH 2009 den 31-01-10" xfId="221" xr:uid="{00000000-0005-0000-0000-00001B010000}"/>
    <cellStyle name="1_Book1_Book1" xfId="222" xr:uid="{00000000-0005-0000-0000-00001C010000}"/>
    <cellStyle name="1_Book1_Book1_1" xfId="223" xr:uid="{00000000-0005-0000-0000-00001D010000}"/>
    <cellStyle name="1_Book1_Book1_Bao cao tinh hinh thuc hien KH 2009 den 31-01-10" xfId="224" xr:uid="{00000000-0005-0000-0000-00001E010000}"/>
    <cellStyle name="1_Book1_Book1_Bao cao tinh hinh thuc hien KH 2009 den 31-01-10 2" xfId="2645" xr:uid="{00000000-0005-0000-0000-00001F010000}"/>
    <cellStyle name="1_Book1_Book1_Bao cao tinh hinh thuc hien KH 2009 den 31-01-10_KH 2013_KKT_Phuluc(sửa lần cuối)" xfId="225" xr:uid="{00000000-0005-0000-0000-000020010000}"/>
    <cellStyle name="1_Book1_Book1_Bao cao tinh hinh thuc hien KH 2009 den 31-01-10_KH 2013_KKT_Phuluc(sửa lần cuối) 2" xfId="2644" xr:uid="{00000000-0005-0000-0000-000021010000}"/>
    <cellStyle name="1_Book1_Book1_Book1" xfId="226" xr:uid="{00000000-0005-0000-0000-000022010000}"/>
    <cellStyle name="1_Book1_Book1_Tong hop theo doi von TPCP (BC)" xfId="227" xr:uid="{00000000-0005-0000-0000-000023010000}"/>
    <cellStyle name="1_Book1_Chi tieu 5 nam" xfId="228" xr:uid="{00000000-0005-0000-0000-000024010000}"/>
    <cellStyle name="1_Book1_Chi tieu 5 nam_BC cong trinh trong diem" xfId="229" xr:uid="{00000000-0005-0000-0000-000025010000}"/>
    <cellStyle name="1_Book1_Chi tieu 5 nam_BC cong trinh trong diem_Bieu 6 thang nam 2012 (binh)" xfId="230" xr:uid="{00000000-0005-0000-0000-000026010000}"/>
    <cellStyle name="1_Book1_Chi tieu 5 nam_Danh muc cong trinh trong diem (04.5.12) (1)" xfId="231" xr:uid="{00000000-0005-0000-0000-000027010000}"/>
    <cellStyle name="1_Book1_Chi tieu 5 nam_Danh muc cong trinh trong diem (15.8.11)" xfId="232" xr:uid="{00000000-0005-0000-0000-000028010000}"/>
    <cellStyle name="1_Book1_Chi tieu 5 nam_Danh muc cong trinh trong diem (25.5.12)" xfId="233" xr:uid="{00000000-0005-0000-0000-000029010000}"/>
    <cellStyle name="1_Book1_Chi tieu 5 nam_Danh muc cong trinh trong diem (25.9.11)" xfId="234" xr:uid="{00000000-0005-0000-0000-00002A010000}"/>
    <cellStyle name="1_Book1_Chi tieu 5 nam_Danh muc cong trinh trong diem (31.8.11)" xfId="235" xr:uid="{00000000-0005-0000-0000-00002B010000}"/>
    <cellStyle name="1_Book1_Chi tieu 5 nam_pvhung.skhdt 20117113152041 Danh muc cong trinh trong diem" xfId="236" xr:uid="{00000000-0005-0000-0000-00002C010000}"/>
    <cellStyle name="1_Book1_Chi tieu 5 nam_Worksheet in C: Users Administrator AppData Roaming eOffice TMP12345S BC cong trinh trong diem 2011-2015 den thang 8-2012" xfId="237" xr:uid="{00000000-0005-0000-0000-00002D010000}"/>
    <cellStyle name="1_Book1_Danh muc cong trinh trong diem (04.5.12) (1)" xfId="238" xr:uid="{00000000-0005-0000-0000-00002E010000}"/>
    <cellStyle name="1_Book1_Danh muc cong trinh trong diem (04.5.12) (1) 2" xfId="2643" xr:uid="{00000000-0005-0000-0000-00002F010000}"/>
    <cellStyle name="1_Book1_Danh muc cong trinh trong diem (15.8.11)" xfId="239" xr:uid="{00000000-0005-0000-0000-000030010000}"/>
    <cellStyle name="1_Book1_Danh muc cong trinh trong diem (15.8.11) 2" xfId="2642" xr:uid="{00000000-0005-0000-0000-000031010000}"/>
    <cellStyle name="1_Book1_Danh muc cong trinh trong diem (25.5.12)" xfId="240" xr:uid="{00000000-0005-0000-0000-000032010000}"/>
    <cellStyle name="1_Book1_Danh muc cong trinh trong diem (25.5.12) 2" xfId="2641" xr:uid="{00000000-0005-0000-0000-000033010000}"/>
    <cellStyle name="1_Book1_Danh muc cong trinh trong diem (25.9.11)" xfId="241" xr:uid="{00000000-0005-0000-0000-000034010000}"/>
    <cellStyle name="1_Book1_Danh muc cong trinh trong diem (25.9.11) 2" xfId="2640" xr:uid="{00000000-0005-0000-0000-000035010000}"/>
    <cellStyle name="1_Book1_Danh muc cong trinh trong diem (31.8.11)" xfId="242" xr:uid="{00000000-0005-0000-0000-000036010000}"/>
    <cellStyle name="1_Book1_Danh muc cong trinh trong diem (31.8.11) 2" xfId="2639" xr:uid="{00000000-0005-0000-0000-000037010000}"/>
    <cellStyle name="1_Book1_DK bo tri lai (chinh thuc)" xfId="243" xr:uid="{00000000-0005-0000-0000-000038010000}"/>
    <cellStyle name="1_Book1_Ke hoach 2010 (theo doi)" xfId="244" xr:uid="{00000000-0005-0000-0000-000039010000}"/>
    <cellStyle name="1_Book1_Ke hoach 2012" xfId="245" xr:uid="{00000000-0005-0000-0000-00003A010000}"/>
    <cellStyle name="1_Book1_KH 2013_KKT_Phuluc(sửa lần cuối)" xfId="246" xr:uid="{00000000-0005-0000-0000-00003B010000}"/>
    <cellStyle name="1_Book1_KTXH (02)" xfId="247" xr:uid="{00000000-0005-0000-0000-00003C010000}"/>
    <cellStyle name="1_Book1_phu luc 6 thang gui bo" xfId="248" xr:uid="{00000000-0005-0000-0000-00003D010000}"/>
    <cellStyle name="1_Book1_phu luc 6 thang gui bo 2" xfId="2638" xr:uid="{00000000-0005-0000-0000-00003E010000}"/>
    <cellStyle name="1_Book1_Phu luc BC KTXH" xfId="249" xr:uid="{00000000-0005-0000-0000-00003F010000}"/>
    <cellStyle name="1_Book1_Phu luc BC KTXH 2" xfId="2637" xr:uid="{00000000-0005-0000-0000-000040010000}"/>
    <cellStyle name="1_Book1_pvhung.skhdt 20117113152041 Danh muc cong trinh trong diem" xfId="250" xr:uid="{00000000-0005-0000-0000-000041010000}"/>
    <cellStyle name="1_Book1_pvhung.skhdt 20117113152041 Danh muc cong trinh trong diem 2" xfId="2636" xr:uid="{00000000-0005-0000-0000-000042010000}"/>
    <cellStyle name="1_Book1_pvhung.skhdt 20117113152041 Danh muc cong trinh trong diem_KH 2013_KKT_Phuluc(sửa lần cuối)" xfId="251" xr:uid="{00000000-0005-0000-0000-000043010000}"/>
    <cellStyle name="1_Book1_pvhung.skhdt 20117113152041 Danh muc cong trinh trong diem_KH 2013_KKT_Phuluc(sửa lần cuối) 2" xfId="2635" xr:uid="{00000000-0005-0000-0000-000044010000}"/>
    <cellStyle name="1_Book1_Tong hop so lieu" xfId="252" xr:uid="{00000000-0005-0000-0000-000045010000}"/>
    <cellStyle name="1_Book1_Tong hop so lieu_BC cong trinh trong diem" xfId="253" xr:uid="{00000000-0005-0000-0000-000046010000}"/>
    <cellStyle name="1_Book1_Tong hop so lieu_BC cong trinh trong diem_Bieu 6 thang nam 2012 (binh)" xfId="254" xr:uid="{00000000-0005-0000-0000-000047010000}"/>
    <cellStyle name="1_Book1_Tong hop so lieu_Danh muc cong trinh trong diem (04.5.12) (1)" xfId="255" xr:uid="{00000000-0005-0000-0000-000048010000}"/>
    <cellStyle name="1_Book1_Tong hop so lieu_Danh muc cong trinh trong diem (15.8.11)" xfId="256" xr:uid="{00000000-0005-0000-0000-000049010000}"/>
    <cellStyle name="1_Book1_Tong hop so lieu_Danh muc cong trinh trong diem (25.5.12)" xfId="257" xr:uid="{00000000-0005-0000-0000-00004A010000}"/>
    <cellStyle name="1_Book1_Tong hop so lieu_Danh muc cong trinh trong diem (25.9.11)" xfId="258" xr:uid="{00000000-0005-0000-0000-00004B010000}"/>
    <cellStyle name="1_Book1_Tong hop so lieu_Danh muc cong trinh trong diem (31.8.11)" xfId="259" xr:uid="{00000000-0005-0000-0000-00004C010000}"/>
    <cellStyle name="1_Book1_Tong hop so lieu_pvhung.skhdt 20117113152041 Danh muc cong trinh trong diem" xfId="260" xr:uid="{00000000-0005-0000-0000-00004D010000}"/>
    <cellStyle name="1_Book1_Tong hop so lieu_Worksheet in C: Users Administrator AppData Roaming eOffice TMP12345S BC cong trinh trong diem 2011-2015 den thang 8-2012" xfId="261" xr:uid="{00000000-0005-0000-0000-00004E010000}"/>
    <cellStyle name="1_Book1_Tong hop theo doi von TPCP (BC)" xfId="262" xr:uid="{00000000-0005-0000-0000-00004F010000}"/>
    <cellStyle name="1_Book1_Worksheet in C: Users Administrator AppData Roaming eOffice TMP12345S BC cong trinh trong diem 2011-2015 den thang 8-2012" xfId="263" xr:uid="{00000000-0005-0000-0000-000050010000}"/>
    <cellStyle name="1_Book1_Worksheet in C: Users Administrator AppData Roaming eOffice TMP12345S BC cong trinh trong diem 2011-2015 den thang 8-2012 2" xfId="2634" xr:uid="{00000000-0005-0000-0000-000051010000}"/>
    <cellStyle name="1_Book2" xfId="264" xr:uid="{00000000-0005-0000-0000-000052010000}"/>
    <cellStyle name="1_Book2 2" xfId="265" xr:uid="{00000000-0005-0000-0000-000053010000}"/>
    <cellStyle name="1_Book2 3" xfId="2344" xr:uid="{00000000-0005-0000-0000-000054010000}"/>
    <cellStyle name="1_Book2_1 Bieu 6 thang nam 2011" xfId="266" xr:uid="{00000000-0005-0000-0000-000055010000}"/>
    <cellStyle name="1_Book2_1 Bieu 6 thang nam 2011 2" xfId="2345" xr:uid="{00000000-0005-0000-0000-000056010000}"/>
    <cellStyle name="1_Book2_1 Bieu 6 thang nam 2011_KH 2013_KKT_Phuluc(sửa lần cuối)" xfId="267" xr:uid="{00000000-0005-0000-0000-000057010000}"/>
    <cellStyle name="1_Book2_1 Bieu 6 thang nam 2011_KH 2013_KKT_Phuluc(sửa lần cuối) 2" xfId="2346" xr:uid="{00000000-0005-0000-0000-000058010000}"/>
    <cellStyle name="1_Book2_Bao cao doan cong tac cua Bo thang 4-2010" xfId="268" xr:uid="{00000000-0005-0000-0000-000059010000}"/>
    <cellStyle name="1_Book2_Bao cao tinh hinh thuc hien KH 2009 den 31-01-10" xfId="269" xr:uid="{00000000-0005-0000-0000-00005A010000}"/>
    <cellStyle name="1_Book2_Bao cao tinh hinh thuc hien KH 2009 den 31-01-10 2" xfId="2347" xr:uid="{00000000-0005-0000-0000-00005B010000}"/>
    <cellStyle name="1_Book2_Bao cao tinh hinh thuc hien KH 2009 den 31-01-10_KH 2013_KKT_Phuluc(sửa lần cuối)" xfId="270" xr:uid="{00000000-0005-0000-0000-00005C010000}"/>
    <cellStyle name="1_Book2_Bao cao tinh hinh thuc hien KH 2009 den 31-01-10_KH 2013_KKT_Phuluc(sửa lần cuối) 2" xfId="2348" xr:uid="{00000000-0005-0000-0000-00005D010000}"/>
    <cellStyle name="1_Book2_BC cong trinh trong diem" xfId="271" xr:uid="{00000000-0005-0000-0000-00005E010000}"/>
    <cellStyle name="1_Book2_BC cong trinh trong diem 2" xfId="2349" xr:uid="{00000000-0005-0000-0000-00005F010000}"/>
    <cellStyle name="1_Book2_BC cong trinh trong diem_Bieu 6 thang nam 2012 (binh)" xfId="272" xr:uid="{00000000-0005-0000-0000-000060010000}"/>
    <cellStyle name="1_Book2_BC cong trinh trong diem_Bieu 6 thang nam 2012 (binh) 2" xfId="2350" xr:uid="{00000000-0005-0000-0000-000061010000}"/>
    <cellStyle name="1_Book2_BC cong trinh trong diem_KH 2013_KKT_Phuluc(sửa lần cuối)" xfId="273" xr:uid="{00000000-0005-0000-0000-000062010000}"/>
    <cellStyle name="1_Book2_BC cong trinh trong diem_KH 2013_KKT_Phuluc(sửa lần cuối) 2" xfId="2351" xr:uid="{00000000-0005-0000-0000-000063010000}"/>
    <cellStyle name="1_Book2_Bieu 01 UB(hung)" xfId="274" xr:uid="{00000000-0005-0000-0000-000064010000}"/>
    <cellStyle name="1_Book2_Bieu 01 UB(hung) 2" xfId="2352" xr:uid="{00000000-0005-0000-0000-000065010000}"/>
    <cellStyle name="1_Book2_Bieu chi tieu NQ-HDNDT" xfId="275" xr:uid="{00000000-0005-0000-0000-000066010000}"/>
    <cellStyle name="1_Book2_Bieu mau KH 2013 (dia phuong)" xfId="276" xr:uid="{00000000-0005-0000-0000-000067010000}"/>
    <cellStyle name="1_Book2_Book1" xfId="277" xr:uid="{00000000-0005-0000-0000-000068010000}"/>
    <cellStyle name="1_Book2_Chi tieu 5 nam" xfId="278" xr:uid="{00000000-0005-0000-0000-000069010000}"/>
    <cellStyle name="1_Book2_Chi tieu 5 nam_BC cong trinh trong diem" xfId="279" xr:uid="{00000000-0005-0000-0000-00006A010000}"/>
    <cellStyle name="1_Book2_Chi tieu 5 nam_BC cong trinh trong diem_Bieu 6 thang nam 2012 (binh)" xfId="280" xr:uid="{00000000-0005-0000-0000-00006B010000}"/>
    <cellStyle name="1_Book2_Chi tieu 5 nam_Danh muc cong trinh trong diem (04.5.12) (1)" xfId="281" xr:uid="{00000000-0005-0000-0000-00006C010000}"/>
    <cellStyle name="1_Book2_Chi tieu 5 nam_Danh muc cong trinh trong diem (15.8.11)" xfId="282" xr:uid="{00000000-0005-0000-0000-00006D010000}"/>
    <cellStyle name="1_Book2_Chi tieu 5 nam_Danh muc cong trinh trong diem (25.5.12)" xfId="283" xr:uid="{00000000-0005-0000-0000-00006E010000}"/>
    <cellStyle name="1_Book2_Chi tieu 5 nam_Danh muc cong trinh trong diem (25.9.11)" xfId="284" xr:uid="{00000000-0005-0000-0000-00006F010000}"/>
    <cellStyle name="1_Book2_Chi tieu 5 nam_Danh muc cong trinh trong diem (31.8.11)" xfId="285" xr:uid="{00000000-0005-0000-0000-000070010000}"/>
    <cellStyle name="1_Book2_Chi tieu 5 nam_pvhung.skhdt 20117113152041 Danh muc cong trinh trong diem" xfId="286" xr:uid="{00000000-0005-0000-0000-000071010000}"/>
    <cellStyle name="1_Book2_Chi tieu 5 nam_Worksheet in C: Users Administrator AppData Roaming eOffice TMP12345S BC cong trinh trong diem 2011-2015 den thang 8-2012" xfId="287" xr:uid="{00000000-0005-0000-0000-000072010000}"/>
    <cellStyle name="1_Book2_Danh muc cong trinh trong diem (04.5.12) (1)" xfId="288" xr:uid="{00000000-0005-0000-0000-000073010000}"/>
    <cellStyle name="1_Book2_Danh muc cong trinh trong diem (04.5.12) (1) 2" xfId="2353" xr:uid="{00000000-0005-0000-0000-000074010000}"/>
    <cellStyle name="1_Book2_Danh muc cong trinh trong diem (15.8.11)" xfId="289" xr:uid="{00000000-0005-0000-0000-000075010000}"/>
    <cellStyle name="1_Book2_Danh muc cong trinh trong diem (15.8.11) 2" xfId="2354" xr:uid="{00000000-0005-0000-0000-000076010000}"/>
    <cellStyle name="1_Book2_Danh muc cong trinh trong diem (25.5.12)" xfId="290" xr:uid="{00000000-0005-0000-0000-000077010000}"/>
    <cellStyle name="1_Book2_Danh muc cong trinh trong diem (25.5.12) 2" xfId="2355" xr:uid="{00000000-0005-0000-0000-000078010000}"/>
    <cellStyle name="1_Book2_Danh muc cong trinh trong diem (25.9.11)" xfId="291" xr:uid="{00000000-0005-0000-0000-000079010000}"/>
    <cellStyle name="1_Book2_Danh muc cong trinh trong diem (25.9.11) 2" xfId="2356" xr:uid="{00000000-0005-0000-0000-00007A010000}"/>
    <cellStyle name="1_Book2_Danh muc cong trinh trong diem (31.8.11)" xfId="292" xr:uid="{00000000-0005-0000-0000-00007B010000}"/>
    <cellStyle name="1_Book2_Danh muc cong trinh trong diem (31.8.11) 2" xfId="2357" xr:uid="{00000000-0005-0000-0000-00007C010000}"/>
    <cellStyle name="1_Book2_DK bo tri lai (chinh thuc)" xfId="293" xr:uid="{00000000-0005-0000-0000-00007D010000}"/>
    <cellStyle name="1_Book2_Ke hoach 2010 (theo doi)" xfId="294" xr:uid="{00000000-0005-0000-0000-00007E010000}"/>
    <cellStyle name="1_Book2_Ke hoach 2012" xfId="295" xr:uid="{00000000-0005-0000-0000-00007F010000}"/>
    <cellStyle name="1_Book2_KH 2013_KKT_Phuluc(sửa lần cuối)" xfId="296" xr:uid="{00000000-0005-0000-0000-000080010000}"/>
    <cellStyle name="1_Book2_KTXH (02)" xfId="297" xr:uid="{00000000-0005-0000-0000-000081010000}"/>
    <cellStyle name="1_Book2_phu luc 6 thang gui bo" xfId="298" xr:uid="{00000000-0005-0000-0000-000082010000}"/>
    <cellStyle name="1_Book2_phu luc 6 thang gui bo 2" xfId="2358" xr:uid="{00000000-0005-0000-0000-000083010000}"/>
    <cellStyle name="1_Book2_Phu luc BC KTXH" xfId="299" xr:uid="{00000000-0005-0000-0000-000084010000}"/>
    <cellStyle name="1_Book2_Phu luc BC KTXH 2" xfId="2359" xr:uid="{00000000-0005-0000-0000-000085010000}"/>
    <cellStyle name="1_Book2_pvhung.skhdt 20117113152041 Danh muc cong trinh trong diem" xfId="300" xr:uid="{00000000-0005-0000-0000-000086010000}"/>
    <cellStyle name="1_Book2_pvhung.skhdt 20117113152041 Danh muc cong trinh trong diem 2" xfId="2360" xr:uid="{00000000-0005-0000-0000-000087010000}"/>
    <cellStyle name="1_Book2_pvhung.skhdt 20117113152041 Danh muc cong trinh trong diem_KH 2013_KKT_Phuluc(sửa lần cuối)" xfId="301" xr:uid="{00000000-0005-0000-0000-000088010000}"/>
    <cellStyle name="1_Book2_pvhung.skhdt 20117113152041 Danh muc cong trinh trong diem_KH 2013_KKT_Phuluc(sửa lần cuối) 2" xfId="2361" xr:uid="{00000000-0005-0000-0000-000089010000}"/>
    <cellStyle name="1_Book2_Tong hop so lieu" xfId="302" xr:uid="{00000000-0005-0000-0000-00008A010000}"/>
    <cellStyle name="1_Book2_Tong hop so lieu_BC cong trinh trong diem" xfId="303" xr:uid="{00000000-0005-0000-0000-00008B010000}"/>
    <cellStyle name="1_Book2_Tong hop so lieu_BC cong trinh trong diem_Bieu 6 thang nam 2012 (binh)" xfId="304" xr:uid="{00000000-0005-0000-0000-00008C010000}"/>
    <cellStyle name="1_Book2_Tong hop so lieu_Danh muc cong trinh trong diem (04.5.12) (1)" xfId="305" xr:uid="{00000000-0005-0000-0000-00008D010000}"/>
    <cellStyle name="1_Book2_Tong hop so lieu_Danh muc cong trinh trong diem (15.8.11)" xfId="306" xr:uid="{00000000-0005-0000-0000-00008E010000}"/>
    <cellStyle name="1_Book2_Tong hop so lieu_Danh muc cong trinh trong diem (25.5.12)" xfId="307" xr:uid="{00000000-0005-0000-0000-00008F010000}"/>
    <cellStyle name="1_Book2_Tong hop so lieu_Danh muc cong trinh trong diem (25.9.11)" xfId="308" xr:uid="{00000000-0005-0000-0000-000090010000}"/>
    <cellStyle name="1_Book2_Tong hop so lieu_Danh muc cong trinh trong diem (31.8.11)" xfId="309" xr:uid="{00000000-0005-0000-0000-000091010000}"/>
    <cellStyle name="1_Book2_Tong hop so lieu_pvhung.skhdt 20117113152041 Danh muc cong trinh trong diem" xfId="310" xr:uid="{00000000-0005-0000-0000-000092010000}"/>
    <cellStyle name="1_Book2_Tong hop so lieu_Worksheet in C: Users Administrator AppData Roaming eOffice TMP12345S BC cong trinh trong diem 2011-2015 den thang 8-2012" xfId="311" xr:uid="{00000000-0005-0000-0000-000093010000}"/>
    <cellStyle name="1_Book2_Tong hop theo doi von TPCP (BC)" xfId="312" xr:uid="{00000000-0005-0000-0000-000094010000}"/>
    <cellStyle name="1_Book2_Worksheet in C: Users Administrator AppData Roaming eOffice TMP12345S BC cong trinh trong diem 2011-2015 den thang 8-2012" xfId="313" xr:uid="{00000000-0005-0000-0000-000095010000}"/>
    <cellStyle name="1_Book2_Worksheet in C: Users Administrator AppData Roaming eOffice TMP12345S BC cong trinh trong diem 2011-2015 den thang 8-2012 2" xfId="2362" xr:uid="{00000000-0005-0000-0000-000096010000}"/>
    <cellStyle name="1_Chi tieu 5 nam" xfId="314" xr:uid="{00000000-0005-0000-0000-000097010000}"/>
    <cellStyle name="1_Chi tieu 5 nam_BC cong trinh trong diem" xfId="315" xr:uid="{00000000-0005-0000-0000-000098010000}"/>
    <cellStyle name="1_Chi tieu 5 nam_BC cong trinh trong diem_Bieu 6 thang nam 2012 (binh)" xfId="316" xr:uid="{00000000-0005-0000-0000-000099010000}"/>
    <cellStyle name="1_Chi tieu 5 nam_Danh muc cong trinh trong diem (04.5.12) (1)" xfId="317" xr:uid="{00000000-0005-0000-0000-00009A010000}"/>
    <cellStyle name="1_Chi tieu 5 nam_Danh muc cong trinh trong diem (15.8.11)" xfId="318" xr:uid="{00000000-0005-0000-0000-00009B010000}"/>
    <cellStyle name="1_Chi tieu 5 nam_Danh muc cong trinh trong diem (25.5.12)" xfId="319" xr:uid="{00000000-0005-0000-0000-00009C010000}"/>
    <cellStyle name="1_Chi tieu 5 nam_Danh muc cong trinh trong diem (25.9.11)" xfId="320" xr:uid="{00000000-0005-0000-0000-00009D010000}"/>
    <cellStyle name="1_Chi tieu 5 nam_Danh muc cong trinh trong diem (31.8.11)" xfId="321" xr:uid="{00000000-0005-0000-0000-00009E010000}"/>
    <cellStyle name="1_Chi tieu 5 nam_pvhung.skhdt 20117113152041 Danh muc cong trinh trong diem" xfId="322" xr:uid="{00000000-0005-0000-0000-00009F010000}"/>
    <cellStyle name="1_Chi tieu 5 nam_Worksheet in C: Users Administrator AppData Roaming eOffice TMP12345S BC cong trinh trong diem 2011-2015 den thang 8-2012" xfId="323" xr:uid="{00000000-0005-0000-0000-0000A0010000}"/>
    <cellStyle name="1_Co TC 2008" xfId="324" xr:uid="{00000000-0005-0000-0000-0000A1010000}"/>
    <cellStyle name="1_Danh muc cong trinh trong diem (04.5.12) (1)" xfId="325" xr:uid="{00000000-0005-0000-0000-0000A2010000}"/>
    <cellStyle name="1_Danh muc cong trinh trong diem (04.5.12) (1) 2" xfId="2363" xr:uid="{00000000-0005-0000-0000-0000A3010000}"/>
    <cellStyle name="1_Danh muc cong trinh trong diem (15.8.11)" xfId="326" xr:uid="{00000000-0005-0000-0000-0000A4010000}"/>
    <cellStyle name="1_Danh muc cong trinh trong diem (15.8.11) 2" xfId="2364" xr:uid="{00000000-0005-0000-0000-0000A5010000}"/>
    <cellStyle name="1_Danh muc cong trinh trong diem (25.5.12)" xfId="327" xr:uid="{00000000-0005-0000-0000-0000A6010000}"/>
    <cellStyle name="1_Danh muc cong trinh trong diem (25.5.12) 2" xfId="2365" xr:uid="{00000000-0005-0000-0000-0000A7010000}"/>
    <cellStyle name="1_Danh muc cong trinh trong diem (25.9.11)" xfId="328" xr:uid="{00000000-0005-0000-0000-0000A8010000}"/>
    <cellStyle name="1_Danh muc cong trinh trong diem (25.9.11) 2" xfId="2366" xr:uid="{00000000-0005-0000-0000-0000A9010000}"/>
    <cellStyle name="1_Danh muc cong trinh trong diem (31.8.11)" xfId="329" xr:uid="{00000000-0005-0000-0000-0000AA010000}"/>
    <cellStyle name="1_Danh muc cong trinh trong diem (31.8.11) 2" xfId="2367" xr:uid="{00000000-0005-0000-0000-0000AB010000}"/>
    <cellStyle name="1_Danh sach gui BC thuc hien KH2009" xfId="330" xr:uid="{00000000-0005-0000-0000-0000AC010000}"/>
    <cellStyle name="1_Danh sach gui BC thuc hien KH2009_Bao cao doan cong tac cua Bo thang 4-2010" xfId="331" xr:uid="{00000000-0005-0000-0000-0000AD010000}"/>
    <cellStyle name="1_Danh sach gui BC thuc hien KH2009_Bao cao tinh hinh thuc hien KH 2009 den 31-01-10" xfId="332" xr:uid="{00000000-0005-0000-0000-0000AE010000}"/>
    <cellStyle name="1_Danh sach gui BC thuc hien KH2009_Bao cao tinh hinh thuc hien KH 2009 den 31-01-10 2" xfId="2368" xr:uid="{00000000-0005-0000-0000-0000AF010000}"/>
    <cellStyle name="1_Danh sach gui BC thuc hien KH2009_Bao cao tinh hinh thuc hien KH 2009 den 31-01-10_KH 2013_KKT_Phuluc(sửa lần cuối)" xfId="333" xr:uid="{00000000-0005-0000-0000-0000B0010000}"/>
    <cellStyle name="1_Danh sach gui BC thuc hien KH2009_Bao cao tinh hinh thuc hien KH 2009 den 31-01-10_KH 2013_KKT_Phuluc(sửa lần cuối) 2" xfId="2369" xr:uid="{00000000-0005-0000-0000-0000B1010000}"/>
    <cellStyle name="1_Danh sach gui BC thuc hien KH2009_Book1" xfId="334" xr:uid="{00000000-0005-0000-0000-0000B2010000}"/>
    <cellStyle name="1_Danh sach gui BC thuc hien KH2009_DK bo tri lai (chinh thuc)" xfId="335" xr:uid="{00000000-0005-0000-0000-0000B3010000}"/>
    <cellStyle name="1_Danh sach gui BC thuc hien KH2009_Ke hoach 2009 (theo doi) -1" xfId="336" xr:uid="{00000000-0005-0000-0000-0000B4010000}"/>
    <cellStyle name="1_Danh sach gui BC thuc hien KH2009_Ke hoach 2009 (theo doi) -1_Bao cao tinh hinh thuc hien KH 2009 den 31-01-10" xfId="337" xr:uid="{00000000-0005-0000-0000-0000B5010000}"/>
    <cellStyle name="1_Danh sach gui BC thuc hien KH2009_Ke hoach 2009 (theo doi) -1_Bao cao tinh hinh thuc hien KH 2009 den 31-01-10 2" xfId="2370" xr:uid="{00000000-0005-0000-0000-0000B6010000}"/>
    <cellStyle name="1_Danh sach gui BC thuc hien KH2009_Ke hoach 2009 (theo doi) -1_Bao cao tinh hinh thuc hien KH 2009 den 31-01-10_KH 2013_KKT_Phuluc(sửa lần cuối)" xfId="338" xr:uid="{00000000-0005-0000-0000-0000B7010000}"/>
    <cellStyle name="1_Danh sach gui BC thuc hien KH2009_Ke hoach 2009 (theo doi) -1_Bao cao tinh hinh thuc hien KH 2009 den 31-01-10_KH 2013_KKT_Phuluc(sửa lần cuối) 2" xfId="2371" xr:uid="{00000000-0005-0000-0000-0000B8010000}"/>
    <cellStyle name="1_Danh sach gui BC thuc hien KH2009_Ke hoach 2009 (theo doi) -1_Book1" xfId="339" xr:uid="{00000000-0005-0000-0000-0000B9010000}"/>
    <cellStyle name="1_Danh sach gui BC thuc hien KH2009_Ke hoach 2009 (theo doi) -1_Tong hop theo doi von TPCP (BC)" xfId="340" xr:uid="{00000000-0005-0000-0000-0000BA010000}"/>
    <cellStyle name="1_Danh sach gui BC thuc hien KH2009_Ke hoach 2010 (theo doi)" xfId="341" xr:uid="{00000000-0005-0000-0000-0000BB010000}"/>
    <cellStyle name="1_Danh sach gui BC thuc hien KH2009_Tong hop theo doi von TPCP (BC)" xfId="342" xr:uid="{00000000-0005-0000-0000-0000BC010000}"/>
    <cellStyle name="1_DK bo tri lai (chinh thuc)" xfId="343" xr:uid="{00000000-0005-0000-0000-0000BD010000}"/>
    <cellStyle name="1_Don gia Du thau ( XL19)" xfId="344" xr:uid="{00000000-0005-0000-0000-0000BE010000}"/>
    <cellStyle name="1_Don gia Du thau ( XL19)_Bao cao tinh hinh thuc hien KH 2009 den 31-01-10" xfId="345" xr:uid="{00000000-0005-0000-0000-0000BF010000}"/>
    <cellStyle name="1_Don gia Du thau ( XL19)_Bao cao tinh hinh thuc hien KH 2009 den 31-01-10 2" xfId="2372" xr:uid="{00000000-0005-0000-0000-0000C0010000}"/>
    <cellStyle name="1_Don gia Du thau ( XL19)_Bao cao tinh hinh thuc hien KH 2009 den 31-01-10_KH 2013_KKT_Phuluc(sửa lần cuối)" xfId="346" xr:uid="{00000000-0005-0000-0000-0000C1010000}"/>
    <cellStyle name="1_Don gia Du thau ( XL19)_Bao cao tinh hinh thuc hien KH 2009 den 31-01-10_KH 2013_KKT_Phuluc(sửa lần cuối) 2" xfId="2373" xr:uid="{00000000-0005-0000-0000-0000C2010000}"/>
    <cellStyle name="1_Don gia Du thau ( XL19)_Book1" xfId="347" xr:uid="{00000000-0005-0000-0000-0000C3010000}"/>
    <cellStyle name="1_Don gia Du thau ( XL19)_Tong hop theo doi von TPCP (BC)" xfId="348" xr:uid="{00000000-0005-0000-0000-0000C4010000}"/>
    <cellStyle name="1_Ke hoach 2010 (theo doi)" xfId="349" xr:uid="{00000000-0005-0000-0000-0000C5010000}"/>
    <cellStyle name="1_Ke hoach 2012" xfId="350" xr:uid="{00000000-0005-0000-0000-0000C6010000}"/>
    <cellStyle name="1_KH 2007 (theo doi)" xfId="351" xr:uid="{00000000-0005-0000-0000-0000C7010000}"/>
    <cellStyle name="1_KH 2007 (theo doi) 2" xfId="352" xr:uid="{00000000-0005-0000-0000-0000C8010000}"/>
    <cellStyle name="1_KH 2007 (theo doi) 3" xfId="2374" xr:uid="{00000000-0005-0000-0000-0000C9010000}"/>
    <cellStyle name="1_KH 2007 (theo doi)_1 Bieu 6 thang nam 2011" xfId="353" xr:uid="{00000000-0005-0000-0000-0000CA010000}"/>
    <cellStyle name="1_KH 2007 (theo doi)_1 Bieu 6 thang nam 2011 2" xfId="2375" xr:uid="{00000000-0005-0000-0000-0000CB010000}"/>
    <cellStyle name="1_KH 2007 (theo doi)_1 Bieu 6 thang nam 2011_KH 2013_KKT_Phuluc(sửa lần cuối)" xfId="354" xr:uid="{00000000-0005-0000-0000-0000CC010000}"/>
    <cellStyle name="1_KH 2007 (theo doi)_1 Bieu 6 thang nam 2011_KH 2013_KKT_Phuluc(sửa lần cuối) 2" xfId="2376" xr:uid="{00000000-0005-0000-0000-0000CD010000}"/>
    <cellStyle name="1_KH 2007 (theo doi)_Bao cao doan cong tac cua Bo thang 4-2010" xfId="355" xr:uid="{00000000-0005-0000-0000-0000CE010000}"/>
    <cellStyle name="1_KH 2007 (theo doi)_Bao cao tinh hinh thuc hien KH 2009 den 31-01-10" xfId="356" xr:uid="{00000000-0005-0000-0000-0000CF010000}"/>
    <cellStyle name="1_KH 2007 (theo doi)_Bao cao tinh hinh thuc hien KH 2009 den 31-01-10 2" xfId="2377" xr:uid="{00000000-0005-0000-0000-0000D0010000}"/>
    <cellStyle name="1_KH 2007 (theo doi)_Bao cao tinh hinh thuc hien KH 2009 den 31-01-10_KH 2013_KKT_Phuluc(sửa lần cuối)" xfId="357" xr:uid="{00000000-0005-0000-0000-0000D1010000}"/>
    <cellStyle name="1_KH 2007 (theo doi)_Bao cao tinh hinh thuc hien KH 2009 den 31-01-10_KH 2013_KKT_Phuluc(sửa lần cuối) 2" xfId="2378" xr:uid="{00000000-0005-0000-0000-0000D2010000}"/>
    <cellStyle name="1_KH 2007 (theo doi)_BC cong trinh trong diem" xfId="358" xr:uid="{00000000-0005-0000-0000-0000D3010000}"/>
    <cellStyle name="1_KH 2007 (theo doi)_BC cong trinh trong diem 2" xfId="2379" xr:uid="{00000000-0005-0000-0000-0000D4010000}"/>
    <cellStyle name="1_KH 2007 (theo doi)_BC cong trinh trong diem_Bieu 6 thang nam 2012 (binh)" xfId="359" xr:uid="{00000000-0005-0000-0000-0000D5010000}"/>
    <cellStyle name="1_KH 2007 (theo doi)_BC cong trinh trong diem_Bieu 6 thang nam 2012 (binh) 2" xfId="2380" xr:uid="{00000000-0005-0000-0000-0000D6010000}"/>
    <cellStyle name="1_KH 2007 (theo doi)_BC cong trinh trong diem_KH 2013_KKT_Phuluc(sửa lần cuối)" xfId="360" xr:uid="{00000000-0005-0000-0000-0000D7010000}"/>
    <cellStyle name="1_KH 2007 (theo doi)_BC cong trinh trong diem_KH 2013_KKT_Phuluc(sửa lần cuối) 2" xfId="2381" xr:uid="{00000000-0005-0000-0000-0000D8010000}"/>
    <cellStyle name="1_KH 2007 (theo doi)_Bieu 01 UB(hung)" xfId="361" xr:uid="{00000000-0005-0000-0000-0000D9010000}"/>
    <cellStyle name="1_KH 2007 (theo doi)_Bieu 01 UB(hung) 2" xfId="2382" xr:uid="{00000000-0005-0000-0000-0000DA010000}"/>
    <cellStyle name="1_KH 2007 (theo doi)_Bieu chi tieu NQ-HDNDT" xfId="362" xr:uid="{00000000-0005-0000-0000-0000DB010000}"/>
    <cellStyle name="1_KH 2007 (theo doi)_Bieu mau KH 2013 (dia phuong)" xfId="363" xr:uid="{00000000-0005-0000-0000-0000DC010000}"/>
    <cellStyle name="1_KH 2007 (theo doi)_Book1" xfId="364" xr:uid="{00000000-0005-0000-0000-0000DD010000}"/>
    <cellStyle name="1_KH 2007 (theo doi)_Chi tieu 5 nam" xfId="365" xr:uid="{00000000-0005-0000-0000-0000DE010000}"/>
    <cellStyle name="1_KH 2007 (theo doi)_Chi tieu 5 nam_BC cong trinh trong diem" xfId="366" xr:uid="{00000000-0005-0000-0000-0000DF010000}"/>
    <cellStyle name="1_KH 2007 (theo doi)_Chi tieu 5 nam_BC cong trinh trong diem_Bieu 6 thang nam 2012 (binh)" xfId="367" xr:uid="{00000000-0005-0000-0000-0000E0010000}"/>
    <cellStyle name="1_KH 2007 (theo doi)_Chi tieu 5 nam_Danh muc cong trinh trong diem (04.5.12) (1)" xfId="368" xr:uid="{00000000-0005-0000-0000-0000E1010000}"/>
    <cellStyle name="1_KH 2007 (theo doi)_Chi tieu 5 nam_Danh muc cong trinh trong diem (15.8.11)" xfId="369" xr:uid="{00000000-0005-0000-0000-0000E2010000}"/>
    <cellStyle name="1_KH 2007 (theo doi)_Chi tieu 5 nam_Danh muc cong trinh trong diem (25.5.12)" xfId="370" xr:uid="{00000000-0005-0000-0000-0000E3010000}"/>
    <cellStyle name="1_KH 2007 (theo doi)_Chi tieu 5 nam_Danh muc cong trinh trong diem (25.9.11)" xfId="371" xr:uid="{00000000-0005-0000-0000-0000E4010000}"/>
    <cellStyle name="1_KH 2007 (theo doi)_Chi tieu 5 nam_Danh muc cong trinh trong diem (31.8.11)" xfId="372" xr:uid="{00000000-0005-0000-0000-0000E5010000}"/>
    <cellStyle name="1_KH 2007 (theo doi)_Chi tieu 5 nam_pvhung.skhdt 20117113152041 Danh muc cong trinh trong diem" xfId="373" xr:uid="{00000000-0005-0000-0000-0000E6010000}"/>
    <cellStyle name="1_KH 2007 (theo doi)_Chi tieu 5 nam_Worksheet in C: Users Administrator AppData Roaming eOffice TMP12345S BC cong trinh trong diem 2011-2015 den thang 8-2012" xfId="374" xr:uid="{00000000-0005-0000-0000-0000E7010000}"/>
    <cellStyle name="1_KH 2007 (theo doi)_Danh muc cong trinh trong diem (04.5.12) (1)" xfId="375" xr:uid="{00000000-0005-0000-0000-0000E8010000}"/>
    <cellStyle name="1_KH 2007 (theo doi)_Danh muc cong trinh trong diem (04.5.12) (1) 2" xfId="2383" xr:uid="{00000000-0005-0000-0000-0000E9010000}"/>
    <cellStyle name="1_KH 2007 (theo doi)_Danh muc cong trinh trong diem (15.8.11)" xfId="376" xr:uid="{00000000-0005-0000-0000-0000EA010000}"/>
    <cellStyle name="1_KH 2007 (theo doi)_Danh muc cong trinh trong diem (15.8.11) 2" xfId="2384" xr:uid="{00000000-0005-0000-0000-0000EB010000}"/>
    <cellStyle name="1_KH 2007 (theo doi)_Danh muc cong trinh trong diem (25.5.12)" xfId="377" xr:uid="{00000000-0005-0000-0000-0000EC010000}"/>
    <cellStyle name="1_KH 2007 (theo doi)_Danh muc cong trinh trong diem (25.5.12) 2" xfId="2385" xr:uid="{00000000-0005-0000-0000-0000ED010000}"/>
    <cellStyle name="1_KH 2007 (theo doi)_Danh muc cong trinh trong diem (25.9.11)" xfId="378" xr:uid="{00000000-0005-0000-0000-0000EE010000}"/>
    <cellStyle name="1_KH 2007 (theo doi)_Danh muc cong trinh trong diem (25.9.11) 2" xfId="2386" xr:uid="{00000000-0005-0000-0000-0000EF010000}"/>
    <cellStyle name="1_KH 2007 (theo doi)_Danh muc cong trinh trong diem (31.8.11)" xfId="379" xr:uid="{00000000-0005-0000-0000-0000F0010000}"/>
    <cellStyle name="1_KH 2007 (theo doi)_Danh muc cong trinh trong diem (31.8.11) 2" xfId="2387" xr:uid="{00000000-0005-0000-0000-0000F1010000}"/>
    <cellStyle name="1_KH 2007 (theo doi)_DK bo tri lai (chinh thuc)" xfId="380" xr:uid="{00000000-0005-0000-0000-0000F2010000}"/>
    <cellStyle name="1_KH 2007 (theo doi)_Ke hoach 2010 (theo doi)" xfId="381" xr:uid="{00000000-0005-0000-0000-0000F3010000}"/>
    <cellStyle name="1_KH 2007 (theo doi)_Ke hoach 2012" xfId="382" xr:uid="{00000000-0005-0000-0000-0000F4010000}"/>
    <cellStyle name="1_KH 2007 (theo doi)_KH 2013_KKT_Phuluc(sửa lần cuối)" xfId="383" xr:uid="{00000000-0005-0000-0000-0000F5010000}"/>
    <cellStyle name="1_KH 2007 (theo doi)_KTXH (02)" xfId="384" xr:uid="{00000000-0005-0000-0000-0000F6010000}"/>
    <cellStyle name="1_KH 2007 (theo doi)_phu luc 6 thang gui bo" xfId="385" xr:uid="{00000000-0005-0000-0000-0000F7010000}"/>
    <cellStyle name="1_KH 2007 (theo doi)_phu luc 6 thang gui bo 2" xfId="2388" xr:uid="{00000000-0005-0000-0000-0000F8010000}"/>
    <cellStyle name="1_KH 2007 (theo doi)_Phu luc BC KTXH" xfId="386" xr:uid="{00000000-0005-0000-0000-0000F9010000}"/>
    <cellStyle name="1_KH 2007 (theo doi)_Phu luc BC KTXH 2" xfId="2389" xr:uid="{00000000-0005-0000-0000-0000FA010000}"/>
    <cellStyle name="1_KH 2007 (theo doi)_pvhung.skhdt 20117113152041 Danh muc cong trinh trong diem" xfId="387" xr:uid="{00000000-0005-0000-0000-0000FB010000}"/>
    <cellStyle name="1_KH 2007 (theo doi)_pvhung.skhdt 20117113152041 Danh muc cong trinh trong diem 2" xfId="2390" xr:uid="{00000000-0005-0000-0000-0000FC010000}"/>
    <cellStyle name="1_KH 2007 (theo doi)_pvhung.skhdt 20117113152041 Danh muc cong trinh trong diem_KH 2013_KKT_Phuluc(sửa lần cuối)" xfId="388" xr:uid="{00000000-0005-0000-0000-0000FD010000}"/>
    <cellStyle name="1_KH 2007 (theo doi)_pvhung.skhdt 20117113152041 Danh muc cong trinh trong diem_KH 2013_KKT_Phuluc(sửa lần cuối) 2" xfId="2391" xr:uid="{00000000-0005-0000-0000-0000FE010000}"/>
    <cellStyle name="1_KH 2007 (theo doi)_Tong hop so lieu" xfId="389" xr:uid="{00000000-0005-0000-0000-0000FF010000}"/>
    <cellStyle name="1_KH 2007 (theo doi)_Tong hop so lieu_BC cong trinh trong diem" xfId="390" xr:uid="{00000000-0005-0000-0000-000000020000}"/>
    <cellStyle name="1_KH 2007 (theo doi)_Tong hop so lieu_BC cong trinh trong diem_Bieu 6 thang nam 2012 (binh)" xfId="391" xr:uid="{00000000-0005-0000-0000-000001020000}"/>
    <cellStyle name="1_KH 2007 (theo doi)_Tong hop so lieu_Danh muc cong trinh trong diem (04.5.12) (1)" xfId="392" xr:uid="{00000000-0005-0000-0000-000002020000}"/>
    <cellStyle name="1_KH 2007 (theo doi)_Tong hop so lieu_Danh muc cong trinh trong diem (15.8.11)" xfId="393" xr:uid="{00000000-0005-0000-0000-000003020000}"/>
    <cellStyle name="1_KH 2007 (theo doi)_Tong hop so lieu_Danh muc cong trinh trong diem (25.5.12)" xfId="394" xr:uid="{00000000-0005-0000-0000-000004020000}"/>
    <cellStyle name="1_KH 2007 (theo doi)_Tong hop so lieu_Danh muc cong trinh trong diem (25.9.11)" xfId="395" xr:uid="{00000000-0005-0000-0000-000005020000}"/>
    <cellStyle name="1_KH 2007 (theo doi)_Tong hop so lieu_Danh muc cong trinh trong diem (31.8.11)" xfId="396" xr:uid="{00000000-0005-0000-0000-000006020000}"/>
    <cellStyle name="1_KH 2007 (theo doi)_Tong hop so lieu_pvhung.skhdt 20117113152041 Danh muc cong trinh trong diem" xfId="397" xr:uid="{00000000-0005-0000-0000-000007020000}"/>
    <cellStyle name="1_KH 2007 (theo doi)_Tong hop so lieu_Worksheet in C: Users Administrator AppData Roaming eOffice TMP12345S BC cong trinh trong diem 2011-2015 den thang 8-2012" xfId="398" xr:uid="{00000000-0005-0000-0000-000008020000}"/>
    <cellStyle name="1_KH 2007 (theo doi)_Tong hop theo doi von TPCP (BC)" xfId="399" xr:uid="{00000000-0005-0000-0000-000009020000}"/>
    <cellStyle name="1_KH 2007 (theo doi)_Worksheet in C: Users Administrator AppData Roaming eOffice TMP12345S BC cong trinh trong diem 2011-2015 den thang 8-2012" xfId="400" xr:uid="{00000000-0005-0000-0000-00000A020000}"/>
    <cellStyle name="1_KH 2007 (theo doi)_Worksheet in C: Users Administrator AppData Roaming eOffice TMP12345S BC cong trinh trong diem 2011-2015 den thang 8-2012 2" xfId="2392" xr:uid="{00000000-0005-0000-0000-00000B020000}"/>
    <cellStyle name="1_KH 2013_KKT_Phuluc(sửa lần cuối)" xfId="401" xr:uid="{00000000-0005-0000-0000-00000C020000}"/>
    <cellStyle name="1_KTXH (02)" xfId="402" xr:uid="{00000000-0005-0000-0000-00000D020000}"/>
    <cellStyle name="1_NTHOC" xfId="403" xr:uid="{00000000-0005-0000-0000-00000E020000}"/>
    <cellStyle name="1_NTHOC 2" xfId="404" xr:uid="{00000000-0005-0000-0000-00000F020000}"/>
    <cellStyle name="1_NTHOC 3" xfId="2633" xr:uid="{00000000-0005-0000-0000-000010020000}"/>
    <cellStyle name="1_NTHOC_1 Bieu 6 thang nam 2011" xfId="405" xr:uid="{00000000-0005-0000-0000-000011020000}"/>
    <cellStyle name="1_NTHOC_1 Bieu 6 thang nam 2011 2" xfId="2632" xr:uid="{00000000-0005-0000-0000-000012020000}"/>
    <cellStyle name="1_NTHOC_1 Bieu 6 thang nam 2011_KH 2013_KKT_Phuluc(sửa lần cuối)" xfId="406" xr:uid="{00000000-0005-0000-0000-000013020000}"/>
    <cellStyle name="1_NTHOC_1 Bieu 6 thang nam 2011_KH 2013_KKT_Phuluc(sửa lần cuối) 2" xfId="2631" xr:uid="{00000000-0005-0000-0000-000014020000}"/>
    <cellStyle name="1_NTHOC_Bao cao tinh hinh thuc hien KH 2009 den 31-01-10" xfId="407" xr:uid="{00000000-0005-0000-0000-000015020000}"/>
    <cellStyle name="1_NTHOC_Bao cao tinh hinh thuc hien KH 2009 den 31-01-10 2" xfId="2630" xr:uid="{00000000-0005-0000-0000-000016020000}"/>
    <cellStyle name="1_NTHOC_Bao cao tinh hinh thuc hien KH 2009 den 31-01-10_KH 2013_KKT_Phuluc(sửa lần cuối)" xfId="408" xr:uid="{00000000-0005-0000-0000-000017020000}"/>
    <cellStyle name="1_NTHOC_Bao cao tinh hinh thuc hien KH 2009 den 31-01-10_KH 2013_KKT_Phuluc(sửa lần cuối) 2" xfId="2629" xr:uid="{00000000-0005-0000-0000-000018020000}"/>
    <cellStyle name="1_NTHOC_BC cong trinh trong diem" xfId="409" xr:uid="{00000000-0005-0000-0000-000019020000}"/>
    <cellStyle name="1_NTHOC_BC cong trinh trong diem 2" xfId="2628" xr:uid="{00000000-0005-0000-0000-00001A020000}"/>
    <cellStyle name="1_NTHOC_BC cong trinh trong diem_Bieu 6 thang nam 2012 (binh)" xfId="410" xr:uid="{00000000-0005-0000-0000-00001B020000}"/>
    <cellStyle name="1_NTHOC_BC cong trinh trong diem_Bieu 6 thang nam 2012 (binh) 2" xfId="2627" xr:uid="{00000000-0005-0000-0000-00001C020000}"/>
    <cellStyle name="1_NTHOC_BC cong trinh trong diem_KH 2013_KKT_Phuluc(sửa lần cuối)" xfId="411" xr:uid="{00000000-0005-0000-0000-00001D020000}"/>
    <cellStyle name="1_NTHOC_BC cong trinh trong diem_KH 2013_KKT_Phuluc(sửa lần cuối) 2" xfId="2626" xr:uid="{00000000-0005-0000-0000-00001E020000}"/>
    <cellStyle name="1_NTHOC_Bieu 01 UB(hung)" xfId="412" xr:uid="{00000000-0005-0000-0000-00001F020000}"/>
    <cellStyle name="1_NTHOC_Bieu 01 UB(hung) 2" xfId="2625" xr:uid="{00000000-0005-0000-0000-000020020000}"/>
    <cellStyle name="1_NTHOC_Bieu chi tieu NQ-HDNDT" xfId="413" xr:uid="{00000000-0005-0000-0000-000021020000}"/>
    <cellStyle name="1_NTHOC_Bieu mau KH 2013 (dia phuong)" xfId="414" xr:uid="{00000000-0005-0000-0000-000022020000}"/>
    <cellStyle name="1_NTHOC_Chi tieu 5 nam" xfId="415" xr:uid="{00000000-0005-0000-0000-000023020000}"/>
    <cellStyle name="1_NTHOC_Chi tieu 5 nam_BC cong trinh trong diem" xfId="416" xr:uid="{00000000-0005-0000-0000-000024020000}"/>
    <cellStyle name="1_NTHOC_Chi tieu 5 nam_BC cong trinh trong diem_Bieu 6 thang nam 2012 (binh)" xfId="417" xr:uid="{00000000-0005-0000-0000-000025020000}"/>
    <cellStyle name="1_NTHOC_Chi tieu 5 nam_Danh muc cong trinh trong diem (04.5.12) (1)" xfId="418" xr:uid="{00000000-0005-0000-0000-000026020000}"/>
    <cellStyle name="1_NTHOC_Chi tieu 5 nam_Danh muc cong trinh trong diem (15.8.11)" xfId="419" xr:uid="{00000000-0005-0000-0000-000027020000}"/>
    <cellStyle name="1_NTHOC_Chi tieu 5 nam_Danh muc cong trinh trong diem (25.5.12)" xfId="420" xr:uid="{00000000-0005-0000-0000-000028020000}"/>
    <cellStyle name="1_NTHOC_Chi tieu 5 nam_Danh muc cong trinh trong diem (25.9.11)" xfId="421" xr:uid="{00000000-0005-0000-0000-000029020000}"/>
    <cellStyle name="1_NTHOC_Chi tieu 5 nam_Danh muc cong trinh trong diem (31.8.11)" xfId="422" xr:uid="{00000000-0005-0000-0000-00002A020000}"/>
    <cellStyle name="1_NTHOC_Chi tieu 5 nam_pvhung.skhdt 20117113152041 Danh muc cong trinh trong diem" xfId="423" xr:uid="{00000000-0005-0000-0000-00002B020000}"/>
    <cellStyle name="1_NTHOC_Chi tieu 5 nam_Worksheet in C: Users Administrator AppData Roaming eOffice TMP12345S BC cong trinh trong diem 2011-2015 den thang 8-2012" xfId="424" xr:uid="{00000000-0005-0000-0000-00002C020000}"/>
    <cellStyle name="1_NTHOC_Danh muc cong trinh trong diem (04.5.12) (1)" xfId="425" xr:uid="{00000000-0005-0000-0000-00002D020000}"/>
    <cellStyle name="1_NTHOC_Danh muc cong trinh trong diem (04.5.12) (1) 2" xfId="2624" xr:uid="{00000000-0005-0000-0000-00002E020000}"/>
    <cellStyle name="1_NTHOC_Danh muc cong trinh trong diem (15.8.11)" xfId="426" xr:uid="{00000000-0005-0000-0000-00002F020000}"/>
    <cellStyle name="1_NTHOC_Danh muc cong trinh trong diem (15.8.11) 2" xfId="2623" xr:uid="{00000000-0005-0000-0000-000030020000}"/>
    <cellStyle name="1_NTHOC_Danh muc cong trinh trong diem (25.5.12)" xfId="427" xr:uid="{00000000-0005-0000-0000-000031020000}"/>
    <cellStyle name="1_NTHOC_Danh muc cong trinh trong diem (25.5.12) 2" xfId="2622" xr:uid="{00000000-0005-0000-0000-000032020000}"/>
    <cellStyle name="1_NTHOC_Danh muc cong trinh trong diem (25.9.11)" xfId="428" xr:uid="{00000000-0005-0000-0000-000033020000}"/>
    <cellStyle name="1_NTHOC_Danh muc cong trinh trong diem (25.9.11) 2" xfId="2621" xr:uid="{00000000-0005-0000-0000-000034020000}"/>
    <cellStyle name="1_NTHOC_Danh muc cong trinh trong diem (31.8.11)" xfId="429" xr:uid="{00000000-0005-0000-0000-000035020000}"/>
    <cellStyle name="1_NTHOC_Danh muc cong trinh trong diem (31.8.11) 2" xfId="2620" xr:uid="{00000000-0005-0000-0000-000036020000}"/>
    <cellStyle name="1_NTHOC_DK bo tri lai (chinh thuc)" xfId="430" xr:uid="{00000000-0005-0000-0000-000037020000}"/>
    <cellStyle name="1_NTHOC_Ke hoach 2012" xfId="431" xr:uid="{00000000-0005-0000-0000-000038020000}"/>
    <cellStyle name="1_NTHOC_KH 2013_KKT_Phuluc(sửa lần cuối)" xfId="432" xr:uid="{00000000-0005-0000-0000-000039020000}"/>
    <cellStyle name="1_NTHOC_KTXH (02)" xfId="433" xr:uid="{00000000-0005-0000-0000-00003A020000}"/>
    <cellStyle name="1_NTHOC_phu luc 6 thang gui bo" xfId="434" xr:uid="{00000000-0005-0000-0000-00003B020000}"/>
    <cellStyle name="1_NTHOC_phu luc 6 thang gui bo 2" xfId="2619" xr:uid="{00000000-0005-0000-0000-00003C020000}"/>
    <cellStyle name="1_NTHOC_Phu luc BC KTXH" xfId="435" xr:uid="{00000000-0005-0000-0000-00003D020000}"/>
    <cellStyle name="1_NTHOC_Phu luc BC KTXH 2" xfId="2618" xr:uid="{00000000-0005-0000-0000-00003E020000}"/>
    <cellStyle name="1_NTHOC_pvhung.skhdt 20117113152041 Danh muc cong trinh trong diem" xfId="436" xr:uid="{00000000-0005-0000-0000-00003F020000}"/>
    <cellStyle name="1_NTHOC_pvhung.skhdt 20117113152041 Danh muc cong trinh trong diem 2" xfId="2617" xr:uid="{00000000-0005-0000-0000-000040020000}"/>
    <cellStyle name="1_NTHOC_pvhung.skhdt 20117113152041 Danh muc cong trinh trong diem_KH 2013_KKT_Phuluc(sửa lần cuối)" xfId="437" xr:uid="{00000000-0005-0000-0000-000041020000}"/>
    <cellStyle name="1_NTHOC_pvhung.skhdt 20117113152041 Danh muc cong trinh trong diem_KH 2013_KKT_Phuluc(sửa lần cuối) 2" xfId="2616" xr:uid="{00000000-0005-0000-0000-000042020000}"/>
    <cellStyle name="1_NTHOC_Ra soat KH 2009 (chinh thuc o nha)" xfId="438" xr:uid="{00000000-0005-0000-0000-000043020000}"/>
    <cellStyle name="1_NTHOC_Tong hop so lieu" xfId="439" xr:uid="{00000000-0005-0000-0000-000044020000}"/>
    <cellStyle name="1_NTHOC_Tong hop so lieu_BC cong trinh trong diem" xfId="440" xr:uid="{00000000-0005-0000-0000-000045020000}"/>
    <cellStyle name="1_NTHOC_Tong hop so lieu_BC cong trinh trong diem_Bieu 6 thang nam 2012 (binh)" xfId="441" xr:uid="{00000000-0005-0000-0000-000046020000}"/>
    <cellStyle name="1_NTHOC_Tong hop so lieu_Danh muc cong trinh trong diem (04.5.12) (1)" xfId="442" xr:uid="{00000000-0005-0000-0000-000047020000}"/>
    <cellStyle name="1_NTHOC_Tong hop so lieu_Danh muc cong trinh trong diem (15.8.11)" xfId="443" xr:uid="{00000000-0005-0000-0000-000048020000}"/>
    <cellStyle name="1_NTHOC_Tong hop so lieu_Danh muc cong trinh trong diem (25.5.12)" xfId="444" xr:uid="{00000000-0005-0000-0000-000049020000}"/>
    <cellStyle name="1_NTHOC_Tong hop so lieu_Danh muc cong trinh trong diem (25.9.11)" xfId="445" xr:uid="{00000000-0005-0000-0000-00004A020000}"/>
    <cellStyle name="1_NTHOC_Tong hop so lieu_Danh muc cong trinh trong diem (31.8.11)" xfId="446" xr:uid="{00000000-0005-0000-0000-00004B020000}"/>
    <cellStyle name="1_NTHOC_Tong hop so lieu_pvhung.skhdt 20117113152041 Danh muc cong trinh trong diem" xfId="447" xr:uid="{00000000-0005-0000-0000-00004C020000}"/>
    <cellStyle name="1_NTHOC_Tong hop so lieu_Worksheet in C: Users Administrator AppData Roaming eOffice TMP12345S BC cong trinh trong diem 2011-2015 den thang 8-2012" xfId="448" xr:uid="{00000000-0005-0000-0000-00004D020000}"/>
    <cellStyle name="1_NTHOC_Tong hop theo doi von TPCP" xfId="449" xr:uid="{00000000-0005-0000-0000-00004E020000}"/>
    <cellStyle name="1_NTHOC_Tong hop theo doi von TPCP (BC)" xfId="450" xr:uid="{00000000-0005-0000-0000-00004F020000}"/>
    <cellStyle name="1_NTHOC_Worksheet in C: Users Administrator AppData Roaming eOffice TMP12345S BC cong trinh trong diem 2011-2015 den thang 8-2012" xfId="451" xr:uid="{00000000-0005-0000-0000-000050020000}"/>
    <cellStyle name="1_NTHOC_Worksheet in C: Users Administrator AppData Roaming eOffice TMP12345S BC cong trinh trong diem 2011-2015 den thang 8-2012 2" xfId="2615" xr:uid="{00000000-0005-0000-0000-000051020000}"/>
    <cellStyle name="1_phu luc 6 thang gui bo" xfId="452" xr:uid="{00000000-0005-0000-0000-000052020000}"/>
    <cellStyle name="1_phu luc 6 thang gui bo 2" xfId="2393" xr:uid="{00000000-0005-0000-0000-000053020000}"/>
    <cellStyle name="1_Phu luc BC KTXH" xfId="453" xr:uid="{00000000-0005-0000-0000-000054020000}"/>
    <cellStyle name="1_Phu luc BC KTXH 2" xfId="2394" xr:uid="{00000000-0005-0000-0000-000055020000}"/>
    <cellStyle name="1_pvhung.skhdt 20117113152041 Danh muc cong trinh trong diem" xfId="454" xr:uid="{00000000-0005-0000-0000-000056020000}"/>
    <cellStyle name="1_pvhung.skhdt 20117113152041 Danh muc cong trinh trong diem 2" xfId="2395" xr:uid="{00000000-0005-0000-0000-000057020000}"/>
    <cellStyle name="1_pvhung.skhdt 20117113152041 Danh muc cong trinh trong diem_KH 2013_KKT_Phuluc(sửa lần cuối)" xfId="455" xr:uid="{00000000-0005-0000-0000-000058020000}"/>
    <cellStyle name="1_pvhung.skhdt 20117113152041 Danh muc cong trinh trong diem_KH 2013_KKT_Phuluc(sửa lần cuối) 2" xfId="2396" xr:uid="{00000000-0005-0000-0000-000059020000}"/>
    <cellStyle name="1_Ra soat Giai ngan 2007 (dang lam)" xfId="456" xr:uid="{00000000-0005-0000-0000-00005A020000}"/>
    <cellStyle name="1_Ra soat Giai ngan 2007 (dang lam)_Bao cao tinh hinh thuc hien KH 2009 den 31-01-10" xfId="457" xr:uid="{00000000-0005-0000-0000-00005B020000}"/>
    <cellStyle name="1_Ra soat Giai ngan 2007 (dang lam)_Bao cao tinh hinh thuc hien KH 2009 den 31-01-10 2" xfId="2397" xr:uid="{00000000-0005-0000-0000-00005C020000}"/>
    <cellStyle name="1_Ra soat Giai ngan 2007 (dang lam)_Bao cao tinh hinh thuc hien KH 2009 den 31-01-10_KH 2013_KKT_Phuluc(sửa lần cuối)" xfId="458" xr:uid="{00000000-0005-0000-0000-00005D020000}"/>
    <cellStyle name="1_Ra soat Giai ngan 2007 (dang lam)_Bao cao tinh hinh thuc hien KH 2009 den 31-01-10_KH 2013_KKT_Phuluc(sửa lần cuối) 2" xfId="2398" xr:uid="{00000000-0005-0000-0000-00005E020000}"/>
    <cellStyle name="1_Ra soat Giai ngan 2007 (dang lam)_Book1" xfId="459" xr:uid="{00000000-0005-0000-0000-00005F020000}"/>
    <cellStyle name="1_Ra soat Giai ngan 2007 (dang lam)_Tong hop theo doi von TPCP (BC)" xfId="460" xr:uid="{00000000-0005-0000-0000-000060020000}"/>
    <cellStyle name="1_Theo doi von TPCP (dang lam)" xfId="461" xr:uid="{00000000-0005-0000-0000-000061020000}"/>
    <cellStyle name="1_Theo doi von TPCP (dang lam)_Bao cao tinh hinh thuc hien KH 2009 den 31-01-10" xfId="462" xr:uid="{00000000-0005-0000-0000-000062020000}"/>
    <cellStyle name="1_Theo doi von TPCP (dang lam)_Bao cao tinh hinh thuc hien KH 2009 den 31-01-10 2" xfId="2399" xr:uid="{00000000-0005-0000-0000-000063020000}"/>
    <cellStyle name="1_Theo doi von TPCP (dang lam)_Bao cao tinh hinh thuc hien KH 2009 den 31-01-10_KH 2013_KKT_Phuluc(sửa lần cuối)" xfId="463" xr:uid="{00000000-0005-0000-0000-000064020000}"/>
    <cellStyle name="1_Theo doi von TPCP (dang lam)_Bao cao tinh hinh thuc hien KH 2009 den 31-01-10_KH 2013_KKT_Phuluc(sửa lần cuối) 2" xfId="2400" xr:uid="{00000000-0005-0000-0000-000065020000}"/>
    <cellStyle name="1_Theo doi von TPCP (dang lam)_Book1" xfId="464" xr:uid="{00000000-0005-0000-0000-000066020000}"/>
    <cellStyle name="1_Theo doi von TPCP (dang lam)_Tong hop theo doi von TPCP (BC)" xfId="465" xr:uid="{00000000-0005-0000-0000-000067020000}"/>
    <cellStyle name="1_Tong hop so lieu" xfId="466" xr:uid="{00000000-0005-0000-0000-000068020000}"/>
    <cellStyle name="1_Tong hop so lieu_BC cong trinh trong diem" xfId="467" xr:uid="{00000000-0005-0000-0000-000069020000}"/>
    <cellStyle name="1_Tong hop so lieu_BC cong trinh trong diem_Bieu 6 thang nam 2012 (binh)" xfId="468" xr:uid="{00000000-0005-0000-0000-00006A020000}"/>
    <cellStyle name="1_Tong hop so lieu_Danh muc cong trinh trong diem (04.5.12) (1)" xfId="469" xr:uid="{00000000-0005-0000-0000-00006B020000}"/>
    <cellStyle name="1_Tong hop so lieu_Danh muc cong trinh trong diem (15.8.11)" xfId="470" xr:uid="{00000000-0005-0000-0000-00006C020000}"/>
    <cellStyle name="1_Tong hop so lieu_Danh muc cong trinh trong diem (25.5.12)" xfId="471" xr:uid="{00000000-0005-0000-0000-00006D020000}"/>
    <cellStyle name="1_Tong hop so lieu_Danh muc cong trinh trong diem (25.9.11)" xfId="472" xr:uid="{00000000-0005-0000-0000-00006E020000}"/>
    <cellStyle name="1_Tong hop so lieu_Danh muc cong trinh trong diem (31.8.11)" xfId="473" xr:uid="{00000000-0005-0000-0000-00006F020000}"/>
    <cellStyle name="1_Tong hop so lieu_pvhung.skhdt 20117113152041 Danh muc cong trinh trong diem" xfId="474" xr:uid="{00000000-0005-0000-0000-000070020000}"/>
    <cellStyle name="1_Tong hop so lieu_Worksheet in C: Users Administrator AppData Roaming eOffice TMP12345S BC cong trinh trong diem 2011-2015 den thang 8-2012" xfId="475" xr:uid="{00000000-0005-0000-0000-000071020000}"/>
    <cellStyle name="1_Tong hop theo doi von TPCP (BC)" xfId="476" xr:uid="{00000000-0005-0000-0000-000072020000}"/>
    <cellStyle name="1_Worksheet in C: Users Administrator AppData Roaming eOffice TMP12345S BC cong trinh trong diem 2011-2015 den thang 8-2012" xfId="477" xr:uid="{00000000-0005-0000-0000-000073020000}"/>
    <cellStyle name="1_Worksheet in C: Users Administrator AppData Roaming eOffice TMP12345S BC cong trinh trong diem 2011-2015 den thang 8-2012 2" xfId="2401" xr:uid="{00000000-0005-0000-0000-000074020000}"/>
    <cellStyle name="1_ÿÿÿÿÿ" xfId="478" xr:uid="{00000000-0005-0000-0000-000075020000}"/>
    <cellStyle name="1_ÿÿÿÿÿ_Bao cao tinh hinh thuc hien KH 2009 den 31-01-10" xfId="479" xr:uid="{00000000-0005-0000-0000-000076020000}"/>
    <cellStyle name="1_ÿÿÿÿÿ_Bao cao tinh hinh thuc hien KH 2009 den 31-01-10 2" xfId="2402" xr:uid="{00000000-0005-0000-0000-000077020000}"/>
    <cellStyle name="1_ÿÿÿÿÿ_Bao cao tinh hinh thuc hien KH 2009 den 31-01-10_KH 2013_KKT_Phuluc(sửa lần cuối)" xfId="480" xr:uid="{00000000-0005-0000-0000-000078020000}"/>
    <cellStyle name="1_ÿÿÿÿÿ_Bao cao tinh hinh thuc hien KH 2009 den 31-01-10_KH 2013_KKT_Phuluc(sửa lần cuối) 2" xfId="2403" xr:uid="{00000000-0005-0000-0000-000079020000}"/>
    <cellStyle name="1_ÿÿÿÿÿ_Book1" xfId="481" xr:uid="{00000000-0005-0000-0000-00007A020000}"/>
    <cellStyle name="1_ÿÿÿÿÿ_Tong hop theo doi von TPCP (BC)" xfId="482" xr:uid="{00000000-0005-0000-0000-00007B020000}"/>
    <cellStyle name="15" xfId="483" xr:uid="{00000000-0005-0000-0000-00007C020000}"/>
    <cellStyle name="2" xfId="484" xr:uid="{00000000-0005-0000-0000-00007D020000}"/>
    <cellStyle name="2 2" xfId="485" xr:uid="{00000000-0005-0000-0000-00007E020000}"/>
    <cellStyle name="2 3" xfId="2404" xr:uid="{00000000-0005-0000-0000-00007F020000}"/>
    <cellStyle name="2_1 Bieu 6 thang nam 2011" xfId="486" xr:uid="{00000000-0005-0000-0000-000080020000}"/>
    <cellStyle name="2_1 Bieu 6 thang nam 2011 2" xfId="2405" xr:uid="{00000000-0005-0000-0000-000081020000}"/>
    <cellStyle name="2_1 Bieu 6 thang nam 2011_KH 2013_KKT_Phuluc(sửa lần cuối)" xfId="487" xr:uid="{00000000-0005-0000-0000-000082020000}"/>
    <cellStyle name="2_1 Bieu 6 thang nam 2011_KH 2013_KKT_Phuluc(sửa lần cuối) 2" xfId="2406" xr:uid="{00000000-0005-0000-0000-000083020000}"/>
    <cellStyle name="2_Bao cao tinh hinh thuc hien KH 2009 den 31-01-10" xfId="488" xr:uid="{00000000-0005-0000-0000-000084020000}"/>
    <cellStyle name="2_Bao cao tinh hinh thuc hien KH 2009 den 31-01-10 2" xfId="2407" xr:uid="{00000000-0005-0000-0000-000085020000}"/>
    <cellStyle name="2_Bao cao tinh hinh thuc hien KH 2009 den 31-01-10_KH 2013_KKT_Phuluc(sửa lần cuối)" xfId="489" xr:uid="{00000000-0005-0000-0000-000086020000}"/>
    <cellStyle name="2_Bao cao tinh hinh thuc hien KH 2009 den 31-01-10_KH 2013_KKT_Phuluc(sửa lần cuối) 2" xfId="2408" xr:uid="{00000000-0005-0000-0000-000087020000}"/>
    <cellStyle name="2_BC cong trinh trong diem" xfId="490" xr:uid="{00000000-0005-0000-0000-000088020000}"/>
    <cellStyle name="2_BC cong trinh trong diem 2" xfId="2409" xr:uid="{00000000-0005-0000-0000-000089020000}"/>
    <cellStyle name="2_BC cong trinh trong diem_Bieu 6 thang nam 2012 (binh)" xfId="491" xr:uid="{00000000-0005-0000-0000-00008A020000}"/>
    <cellStyle name="2_BC cong trinh trong diem_Bieu 6 thang nam 2012 (binh) 2" xfId="2410" xr:uid="{00000000-0005-0000-0000-00008B020000}"/>
    <cellStyle name="2_BC cong trinh trong diem_KH 2013_KKT_Phuluc(sửa lần cuối)" xfId="492" xr:uid="{00000000-0005-0000-0000-00008C020000}"/>
    <cellStyle name="2_BC cong trinh trong diem_KH 2013_KKT_Phuluc(sửa lần cuối) 2" xfId="2411" xr:uid="{00000000-0005-0000-0000-00008D020000}"/>
    <cellStyle name="2_Bieu 01 UB(hung)" xfId="493" xr:uid="{00000000-0005-0000-0000-00008E020000}"/>
    <cellStyle name="2_Bieu 01 UB(hung) 2" xfId="2412" xr:uid="{00000000-0005-0000-0000-00008F020000}"/>
    <cellStyle name="2_Bieu chi tieu NQ-HDNDT" xfId="494" xr:uid="{00000000-0005-0000-0000-000090020000}"/>
    <cellStyle name="2_Bieu mau KH 2013 (dia phuong)" xfId="495" xr:uid="{00000000-0005-0000-0000-000091020000}"/>
    <cellStyle name="2_BL vu" xfId="496" xr:uid="{00000000-0005-0000-0000-000092020000}"/>
    <cellStyle name="2_BL vu_Bao cao tinh hinh thuc hien KH 2009 den 31-01-10" xfId="497" xr:uid="{00000000-0005-0000-0000-000093020000}"/>
    <cellStyle name="2_Book1" xfId="498" xr:uid="{00000000-0005-0000-0000-000094020000}"/>
    <cellStyle name="2_Book1_Bao cao tinh hinh thuc hien KH 2009 den 31-01-10" xfId="499" xr:uid="{00000000-0005-0000-0000-000095020000}"/>
    <cellStyle name="2_Book1_Bao cao tinh hinh thuc hien KH 2009 den 31-01-10 2" xfId="2413" xr:uid="{00000000-0005-0000-0000-000096020000}"/>
    <cellStyle name="2_Book1_Bao cao tinh hinh thuc hien KH 2009 den 31-01-10_KH 2013_KKT_Phuluc(sửa lần cuối)" xfId="500" xr:uid="{00000000-0005-0000-0000-000097020000}"/>
    <cellStyle name="2_Book1_Bao cao tinh hinh thuc hien KH 2009 den 31-01-10_KH 2013_KKT_Phuluc(sửa lần cuối) 2" xfId="2414" xr:uid="{00000000-0005-0000-0000-000098020000}"/>
    <cellStyle name="2_Book1_Book1" xfId="501" xr:uid="{00000000-0005-0000-0000-000099020000}"/>
    <cellStyle name="2_Book1_Ra soat KH 2009 (chinh thuc o nha)" xfId="502" xr:uid="{00000000-0005-0000-0000-00009A020000}"/>
    <cellStyle name="2_Chi tieu 5 nam" xfId="503" xr:uid="{00000000-0005-0000-0000-00009B020000}"/>
    <cellStyle name="2_Chi tieu 5 nam_BC cong trinh trong diem" xfId="504" xr:uid="{00000000-0005-0000-0000-00009C020000}"/>
    <cellStyle name="2_Chi tieu 5 nam_BC cong trinh trong diem_Bieu 6 thang nam 2012 (binh)" xfId="505" xr:uid="{00000000-0005-0000-0000-00009D020000}"/>
    <cellStyle name="2_Chi tieu 5 nam_Danh muc cong trinh trong diem (04.5.12) (1)" xfId="506" xr:uid="{00000000-0005-0000-0000-00009E020000}"/>
    <cellStyle name="2_Chi tieu 5 nam_Danh muc cong trinh trong diem (15.8.11)" xfId="507" xr:uid="{00000000-0005-0000-0000-00009F020000}"/>
    <cellStyle name="2_Chi tieu 5 nam_Danh muc cong trinh trong diem (25.5.12)" xfId="508" xr:uid="{00000000-0005-0000-0000-0000A0020000}"/>
    <cellStyle name="2_Chi tieu 5 nam_Danh muc cong trinh trong diem (25.9.11)" xfId="509" xr:uid="{00000000-0005-0000-0000-0000A1020000}"/>
    <cellStyle name="2_Chi tieu 5 nam_Danh muc cong trinh trong diem (31.8.11)" xfId="510" xr:uid="{00000000-0005-0000-0000-0000A2020000}"/>
    <cellStyle name="2_Chi tieu 5 nam_pvhung.skhdt 20117113152041 Danh muc cong trinh trong diem" xfId="511" xr:uid="{00000000-0005-0000-0000-0000A3020000}"/>
    <cellStyle name="2_Chi tieu 5 nam_Worksheet in C: Users Administrator AppData Roaming eOffice TMP12345S BC cong trinh trong diem 2011-2015 den thang 8-2012" xfId="512" xr:uid="{00000000-0005-0000-0000-0000A4020000}"/>
    <cellStyle name="2_Danh muc cong trinh trong diem (04.5.12) (1)" xfId="513" xr:uid="{00000000-0005-0000-0000-0000A5020000}"/>
    <cellStyle name="2_Danh muc cong trinh trong diem (04.5.12) (1) 2" xfId="2415" xr:uid="{00000000-0005-0000-0000-0000A6020000}"/>
    <cellStyle name="2_Danh muc cong trinh trong diem (15.8.11)" xfId="514" xr:uid="{00000000-0005-0000-0000-0000A7020000}"/>
    <cellStyle name="2_Danh muc cong trinh trong diem (15.8.11) 2" xfId="2416" xr:uid="{00000000-0005-0000-0000-0000A8020000}"/>
    <cellStyle name="2_Danh muc cong trinh trong diem (25.5.12)" xfId="515" xr:uid="{00000000-0005-0000-0000-0000A9020000}"/>
    <cellStyle name="2_Danh muc cong trinh trong diem (25.5.12) 2" xfId="2417" xr:uid="{00000000-0005-0000-0000-0000AA020000}"/>
    <cellStyle name="2_Danh muc cong trinh trong diem (25.9.11)" xfId="516" xr:uid="{00000000-0005-0000-0000-0000AB020000}"/>
    <cellStyle name="2_Danh muc cong trinh trong diem (25.9.11) 2" xfId="2418" xr:uid="{00000000-0005-0000-0000-0000AC020000}"/>
    <cellStyle name="2_Danh muc cong trinh trong diem (31.8.11)" xfId="517" xr:uid="{00000000-0005-0000-0000-0000AD020000}"/>
    <cellStyle name="2_Danh muc cong trinh trong diem (31.8.11) 2" xfId="2419" xr:uid="{00000000-0005-0000-0000-0000AE020000}"/>
    <cellStyle name="2_DK bo tri lai (chinh thuc)" xfId="518" xr:uid="{00000000-0005-0000-0000-0000AF020000}"/>
    <cellStyle name="2_Ke hoach 2012" xfId="519" xr:uid="{00000000-0005-0000-0000-0000B0020000}"/>
    <cellStyle name="2_KH 2013_KKT_Phuluc(sửa lần cuối)" xfId="520" xr:uid="{00000000-0005-0000-0000-0000B1020000}"/>
    <cellStyle name="2_KTXH (02)" xfId="521" xr:uid="{00000000-0005-0000-0000-0000B2020000}"/>
    <cellStyle name="2_NTHOC" xfId="522" xr:uid="{00000000-0005-0000-0000-0000B3020000}"/>
    <cellStyle name="2_NTHOC 2" xfId="523" xr:uid="{00000000-0005-0000-0000-0000B4020000}"/>
    <cellStyle name="2_NTHOC 3" xfId="2420" xr:uid="{00000000-0005-0000-0000-0000B5020000}"/>
    <cellStyle name="2_NTHOC_1 Bieu 6 thang nam 2011" xfId="524" xr:uid="{00000000-0005-0000-0000-0000B6020000}"/>
    <cellStyle name="2_NTHOC_1 Bieu 6 thang nam 2011 2" xfId="2421" xr:uid="{00000000-0005-0000-0000-0000B7020000}"/>
    <cellStyle name="2_NTHOC_1 Bieu 6 thang nam 2011_KH 2013_KKT_Phuluc(sửa lần cuối)" xfId="525" xr:uid="{00000000-0005-0000-0000-0000B8020000}"/>
    <cellStyle name="2_NTHOC_1 Bieu 6 thang nam 2011_KH 2013_KKT_Phuluc(sửa lần cuối) 2" xfId="2422" xr:uid="{00000000-0005-0000-0000-0000B9020000}"/>
    <cellStyle name="2_NTHOC_Bao cao tinh hinh thuc hien KH 2009 den 31-01-10" xfId="526" xr:uid="{00000000-0005-0000-0000-0000BA020000}"/>
    <cellStyle name="2_NTHOC_Bao cao tinh hinh thuc hien KH 2009 den 31-01-10 2" xfId="2423" xr:uid="{00000000-0005-0000-0000-0000BB020000}"/>
    <cellStyle name="2_NTHOC_Bao cao tinh hinh thuc hien KH 2009 den 31-01-10_KH 2013_KKT_Phuluc(sửa lần cuối)" xfId="527" xr:uid="{00000000-0005-0000-0000-0000BC020000}"/>
    <cellStyle name="2_NTHOC_Bao cao tinh hinh thuc hien KH 2009 den 31-01-10_KH 2013_KKT_Phuluc(sửa lần cuối) 2" xfId="2424" xr:uid="{00000000-0005-0000-0000-0000BD020000}"/>
    <cellStyle name="2_NTHOC_BC cong trinh trong diem" xfId="528" xr:uid="{00000000-0005-0000-0000-0000BE020000}"/>
    <cellStyle name="2_NTHOC_BC cong trinh trong diem 2" xfId="2425" xr:uid="{00000000-0005-0000-0000-0000BF020000}"/>
    <cellStyle name="2_NTHOC_BC cong trinh trong diem_Bieu 6 thang nam 2012 (binh)" xfId="529" xr:uid="{00000000-0005-0000-0000-0000C0020000}"/>
    <cellStyle name="2_NTHOC_BC cong trinh trong diem_Bieu 6 thang nam 2012 (binh) 2" xfId="2426" xr:uid="{00000000-0005-0000-0000-0000C1020000}"/>
    <cellStyle name="2_NTHOC_BC cong trinh trong diem_KH 2013_KKT_Phuluc(sửa lần cuối)" xfId="530" xr:uid="{00000000-0005-0000-0000-0000C2020000}"/>
    <cellStyle name="2_NTHOC_BC cong trinh trong diem_KH 2013_KKT_Phuluc(sửa lần cuối) 2" xfId="2427" xr:uid="{00000000-0005-0000-0000-0000C3020000}"/>
    <cellStyle name="2_NTHOC_Bieu 01 UB(hung)" xfId="531" xr:uid="{00000000-0005-0000-0000-0000C4020000}"/>
    <cellStyle name="2_NTHOC_Bieu 01 UB(hung) 2" xfId="2428" xr:uid="{00000000-0005-0000-0000-0000C5020000}"/>
    <cellStyle name="2_NTHOC_Bieu chi tieu NQ-HDNDT" xfId="532" xr:uid="{00000000-0005-0000-0000-0000C6020000}"/>
    <cellStyle name="2_NTHOC_Bieu mau KH 2013 (dia phuong)" xfId="533" xr:uid="{00000000-0005-0000-0000-0000C7020000}"/>
    <cellStyle name="2_NTHOC_Chi tieu 5 nam" xfId="534" xr:uid="{00000000-0005-0000-0000-0000C8020000}"/>
    <cellStyle name="2_NTHOC_Chi tieu 5 nam_BC cong trinh trong diem" xfId="535" xr:uid="{00000000-0005-0000-0000-0000C9020000}"/>
    <cellStyle name="2_NTHOC_Chi tieu 5 nam_BC cong trinh trong diem_Bieu 6 thang nam 2012 (binh)" xfId="536" xr:uid="{00000000-0005-0000-0000-0000CA020000}"/>
    <cellStyle name="2_NTHOC_Chi tieu 5 nam_Danh muc cong trinh trong diem (04.5.12) (1)" xfId="537" xr:uid="{00000000-0005-0000-0000-0000CB020000}"/>
    <cellStyle name="2_NTHOC_Chi tieu 5 nam_Danh muc cong trinh trong diem (15.8.11)" xfId="538" xr:uid="{00000000-0005-0000-0000-0000CC020000}"/>
    <cellStyle name="2_NTHOC_Chi tieu 5 nam_Danh muc cong trinh trong diem (25.5.12)" xfId="539" xr:uid="{00000000-0005-0000-0000-0000CD020000}"/>
    <cellStyle name="2_NTHOC_Chi tieu 5 nam_Danh muc cong trinh trong diem (25.9.11)" xfId="540" xr:uid="{00000000-0005-0000-0000-0000CE020000}"/>
    <cellStyle name="2_NTHOC_Chi tieu 5 nam_Danh muc cong trinh trong diem (31.8.11)" xfId="541" xr:uid="{00000000-0005-0000-0000-0000CF020000}"/>
    <cellStyle name="2_NTHOC_Chi tieu 5 nam_pvhung.skhdt 20117113152041 Danh muc cong trinh trong diem" xfId="542" xr:uid="{00000000-0005-0000-0000-0000D0020000}"/>
    <cellStyle name="2_NTHOC_Chi tieu 5 nam_Worksheet in C: Users Administrator AppData Roaming eOffice TMP12345S BC cong trinh trong diem 2011-2015 den thang 8-2012" xfId="543" xr:uid="{00000000-0005-0000-0000-0000D1020000}"/>
    <cellStyle name="2_NTHOC_Danh muc cong trinh trong diem (04.5.12) (1)" xfId="544" xr:uid="{00000000-0005-0000-0000-0000D2020000}"/>
    <cellStyle name="2_NTHOC_Danh muc cong trinh trong diem (04.5.12) (1) 2" xfId="2429" xr:uid="{00000000-0005-0000-0000-0000D3020000}"/>
    <cellStyle name="2_NTHOC_Danh muc cong trinh trong diem (15.8.11)" xfId="545" xr:uid="{00000000-0005-0000-0000-0000D4020000}"/>
    <cellStyle name="2_NTHOC_Danh muc cong trinh trong diem (15.8.11) 2" xfId="2430" xr:uid="{00000000-0005-0000-0000-0000D5020000}"/>
    <cellStyle name="2_NTHOC_Danh muc cong trinh trong diem (25.5.12)" xfId="546" xr:uid="{00000000-0005-0000-0000-0000D6020000}"/>
    <cellStyle name="2_NTHOC_Danh muc cong trinh trong diem (25.5.12) 2" xfId="2431" xr:uid="{00000000-0005-0000-0000-0000D7020000}"/>
    <cellStyle name="2_NTHOC_Danh muc cong trinh trong diem (25.9.11)" xfId="547" xr:uid="{00000000-0005-0000-0000-0000D8020000}"/>
    <cellStyle name="2_NTHOC_Danh muc cong trinh trong diem (25.9.11) 2" xfId="2432" xr:uid="{00000000-0005-0000-0000-0000D9020000}"/>
    <cellStyle name="2_NTHOC_Danh muc cong trinh trong diem (31.8.11)" xfId="548" xr:uid="{00000000-0005-0000-0000-0000DA020000}"/>
    <cellStyle name="2_NTHOC_Danh muc cong trinh trong diem (31.8.11) 2" xfId="2433" xr:uid="{00000000-0005-0000-0000-0000DB020000}"/>
    <cellStyle name="2_NTHOC_DK bo tri lai (chinh thuc)" xfId="549" xr:uid="{00000000-0005-0000-0000-0000DC020000}"/>
    <cellStyle name="2_NTHOC_Ke hoach 2012" xfId="550" xr:uid="{00000000-0005-0000-0000-0000DD020000}"/>
    <cellStyle name="2_NTHOC_KH 2013_KKT_Phuluc(sửa lần cuối)" xfId="551" xr:uid="{00000000-0005-0000-0000-0000DE020000}"/>
    <cellStyle name="2_NTHOC_KTXH (02)" xfId="552" xr:uid="{00000000-0005-0000-0000-0000DF020000}"/>
    <cellStyle name="2_NTHOC_phu luc 6 thang gui bo" xfId="553" xr:uid="{00000000-0005-0000-0000-0000E0020000}"/>
    <cellStyle name="2_NTHOC_phu luc 6 thang gui bo 2" xfId="2434" xr:uid="{00000000-0005-0000-0000-0000E1020000}"/>
    <cellStyle name="2_NTHOC_Phu luc BC KTXH" xfId="554" xr:uid="{00000000-0005-0000-0000-0000E2020000}"/>
    <cellStyle name="2_NTHOC_Phu luc BC KTXH 2" xfId="2435" xr:uid="{00000000-0005-0000-0000-0000E3020000}"/>
    <cellStyle name="2_NTHOC_pvhung.skhdt 20117113152041 Danh muc cong trinh trong diem" xfId="555" xr:uid="{00000000-0005-0000-0000-0000E4020000}"/>
    <cellStyle name="2_NTHOC_pvhung.skhdt 20117113152041 Danh muc cong trinh trong diem 2" xfId="2436" xr:uid="{00000000-0005-0000-0000-0000E5020000}"/>
    <cellStyle name="2_NTHOC_pvhung.skhdt 20117113152041 Danh muc cong trinh trong diem_KH 2013_KKT_Phuluc(sửa lần cuối)" xfId="556" xr:uid="{00000000-0005-0000-0000-0000E6020000}"/>
    <cellStyle name="2_NTHOC_pvhung.skhdt 20117113152041 Danh muc cong trinh trong diem_KH 2013_KKT_Phuluc(sửa lần cuối) 2" xfId="2437" xr:uid="{00000000-0005-0000-0000-0000E7020000}"/>
    <cellStyle name="2_NTHOC_Ra soat KH 2009 (chinh thuc o nha)" xfId="557" xr:uid="{00000000-0005-0000-0000-0000E8020000}"/>
    <cellStyle name="2_NTHOC_Tong hop so lieu" xfId="558" xr:uid="{00000000-0005-0000-0000-0000E9020000}"/>
    <cellStyle name="2_NTHOC_Tong hop so lieu_BC cong trinh trong diem" xfId="559" xr:uid="{00000000-0005-0000-0000-0000EA020000}"/>
    <cellStyle name="2_NTHOC_Tong hop so lieu_BC cong trinh trong diem_Bieu 6 thang nam 2012 (binh)" xfId="560" xr:uid="{00000000-0005-0000-0000-0000EB020000}"/>
    <cellStyle name="2_NTHOC_Tong hop so lieu_Danh muc cong trinh trong diem (04.5.12) (1)" xfId="561" xr:uid="{00000000-0005-0000-0000-0000EC020000}"/>
    <cellStyle name="2_NTHOC_Tong hop so lieu_Danh muc cong trinh trong diem (15.8.11)" xfId="562" xr:uid="{00000000-0005-0000-0000-0000ED020000}"/>
    <cellStyle name="2_NTHOC_Tong hop so lieu_Danh muc cong trinh trong diem (25.5.12)" xfId="563" xr:uid="{00000000-0005-0000-0000-0000EE020000}"/>
    <cellStyle name="2_NTHOC_Tong hop so lieu_Danh muc cong trinh trong diem (25.9.11)" xfId="564" xr:uid="{00000000-0005-0000-0000-0000EF020000}"/>
    <cellStyle name="2_NTHOC_Tong hop so lieu_Danh muc cong trinh trong diem (31.8.11)" xfId="565" xr:uid="{00000000-0005-0000-0000-0000F0020000}"/>
    <cellStyle name="2_NTHOC_Tong hop so lieu_pvhung.skhdt 20117113152041 Danh muc cong trinh trong diem" xfId="566" xr:uid="{00000000-0005-0000-0000-0000F1020000}"/>
    <cellStyle name="2_NTHOC_Tong hop so lieu_Worksheet in C: Users Administrator AppData Roaming eOffice TMP12345S BC cong trinh trong diem 2011-2015 den thang 8-2012" xfId="567" xr:uid="{00000000-0005-0000-0000-0000F2020000}"/>
    <cellStyle name="2_NTHOC_Tong hop theo doi von TPCP" xfId="568" xr:uid="{00000000-0005-0000-0000-0000F3020000}"/>
    <cellStyle name="2_NTHOC_Tong hop theo doi von TPCP (BC)" xfId="569" xr:uid="{00000000-0005-0000-0000-0000F4020000}"/>
    <cellStyle name="2_NTHOC_Worksheet in C: Users Administrator AppData Roaming eOffice TMP12345S BC cong trinh trong diem 2011-2015 den thang 8-2012" xfId="570" xr:uid="{00000000-0005-0000-0000-0000F5020000}"/>
    <cellStyle name="2_NTHOC_Worksheet in C: Users Administrator AppData Roaming eOffice TMP12345S BC cong trinh trong diem 2011-2015 den thang 8-2012 2" xfId="2438" xr:uid="{00000000-0005-0000-0000-0000F6020000}"/>
    <cellStyle name="2_phu luc 6 thang gui bo" xfId="571" xr:uid="{00000000-0005-0000-0000-0000F7020000}"/>
    <cellStyle name="2_phu luc 6 thang gui bo 2" xfId="2439" xr:uid="{00000000-0005-0000-0000-0000F8020000}"/>
    <cellStyle name="2_Phu luc BC KTXH" xfId="572" xr:uid="{00000000-0005-0000-0000-0000F9020000}"/>
    <cellStyle name="2_Phu luc BC KTXH 2" xfId="2440" xr:uid="{00000000-0005-0000-0000-0000FA020000}"/>
    <cellStyle name="2_pvhung.skhdt 20117113152041 Danh muc cong trinh trong diem" xfId="573" xr:uid="{00000000-0005-0000-0000-0000FB020000}"/>
    <cellStyle name="2_pvhung.skhdt 20117113152041 Danh muc cong trinh trong diem 2" xfId="2441" xr:uid="{00000000-0005-0000-0000-0000FC020000}"/>
    <cellStyle name="2_pvhung.skhdt 20117113152041 Danh muc cong trinh trong diem_KH 2013_KKT_Phuluc(sửa lần cuối)" xfId="574" xr:uid="{00000000-0005-0000-0000-0000FD020000}"/>
    <cellStyle name="2_pvhung.skhdt 20117113152041 Danh muc cong trinh trong diem_KH 2013_KKT_Phuluc(sửa lần cuối) 2" xfId="2442" xr:uid="{00000000-0005-0000-0000-0000FE020000}"/>
    <cellStyle name="2_Ra soat KH 2008 (chinh thuc)" xfId="575" xr:uid="{00000000-0005-0000-0000-0000FF020000}"/>
    <cellStyle name="2_Ra soat KH 2009 (chinh thuc o nha)" xfId="576" xr:uid="{00000000-0005-0000-0000-000000030000}"/>
    <cellStyle name="2_Tong hop so lieu" xfId="577" xr:uid="{00000000-0005-0000-0000-000001030000}"/>
    <cellStyle name="2_Tong hop so lieu_BC cong trinh trong diem" xfId="578" xr:uid="{00000000-0005-0000-0000-000002030000}"/>
    <cellStyle name="2_Tong hop so lieu_BC cong trinh trong diem_Bieu 6 thang nam 2012 (binh)" xfId="579" xr:uid="{00000000-0005-0000-0000-000003030000}"/>
    <cellStyle name="2_Tong hop so lieu_Danh muc cong trinh trong diem (04.5.12) (1)" xfId="580" xr:uid="{00000000-0005-0000-0000-000004030000}"/>
    <cellStyle name="2_Tong hop so lieu_Danh muc cong trinh trong diem (15.8.11)" xfId="581" xr:uid="{00000000-0005-0000-0000-000005030000}"/>
    <cellStyle name="2_Tong hop so lieu_Danh muc cong trinh trong diem (25.5.12)" xfId="582" xr:uid="{00000000-0005-0000-0000-000006030000}"/>
    <cellStyle name="2_Tong hop so lieu_Danh muc cong trinh trong diem (25.9.11)" xfId="583" xr:uid="{00000000-0005-0000-0000-000007030000}"/>
    <cellStyle name="2_Tong hop so lieu_Danh muc cong trinh trong diem (31.8.11)" xfId="584" xr:uid="{00000000-0005-0000-0000-000008030000}"/>
    <cellStyle name="2_Tong hop so lieu_pvhung.skhdt 20117113152041 Danh muc cong trinh trong diem" xfId="585" xr:uid="{00000000-0005-0000-0000-000009030000}"/>
    <cellStyle name="2_Tong hop so lieu_Worksheet in C: Users Administrator AppData Roaming eOffice TMP12345S BC cong trinh trong diem 2011-2015 den thang 8-2012" xfId="586" xr:uid="{00000000-0005-0000-0000-00000A030000}"/>
    <cellStyle name="2_Tong hop theo doi von TPCP" xfId="587" xr:uid="{00000000-0005-0000-0000-00000B030000}"/>
    <cellStyle name="2_Tong hop theo doi von TPCP (BC)" xfId="588" xr:uid="{00000000-0005-0000-0000-00000C030000}"/>
    <cellStyle name="2_Worksheet in C: Users Administrator AppData Roaming eOffice TMP12345S BC cong trinh trong diem 2011-2015 den thang 8-2012" xfId="589" xr:uid="{00000000-0005-0000-0000-00000D030000}"/>
    <cellStyle name="2_Worksheet in C: Users Administrator AppData Roaming eOffice TMP12345S BC cong trinh trong diem 2011-2015 den thang 8-2012 2" xfId="2443" xr:uid="{00000000-0005-0000-0000-00000E030000}"/>
    <cellStyle name="20% - Accent1 2" xfId="590" xr:uid="{00000000-0005-0000-0000-00000F030000}"/>
    <cellStyle name="20% - Accent1 2 2" xfId="591" xr:uid="{00000000-0005-0000-0000-000010030000}"/>
    <cellStyle name="20% - Accent1 2 2 2" xfId="592" xr:uid="{00000000-0005-0000-0000-000011030000}"/>
    <cellStyle name="20% - Accent1 2 3" xfId="593" xr:uid="{00000000-0005-0000-0000-000012030000}"/>
    <cellStyle name="20% - Accent1 3" xfId="594" xr:uid="{00000000-0005-0000-0000-000013030000}"/>
    <cellStyle name="20% - Accent2 2" xfId="595" xr:uid="{00000000-0005-0000-0000-000014030000}"/>
    <cellStyle name="20% - Accent2 2 2" xfId="596" xr:uid="{00000000-0005-0000-0000-000015030000}"/>
    <cellStyle name="20% - Accent2 2 2 2" xfId="597" xr:uid="{00000000-0005-0000-0000-000016030000}"/>
    <cellStyle name="20% - Accent2 2 3" xfId="598" xr:uid="{00000000-0005-0000-0000-000017030000}"/>
    <cellStyle name="20% - Accent2 3" xfId="599" xr:uid="{00000000-0005-0000-0000-000018030000}"/>
    <cellStyle name="20% - Accent3 2" xfId="600" xr:uid="{00000000-0005-0000-0000-000019030000}"/>
    <cellStyle name="20% - Accent3 2 2" xfId="601" xr:uid="{00000000-0005-0000-0000-00001A030000}"/>
    <cellStyle name="20% - Accent3 2 2 2" xfId="602" xr:uid="{00000000-0005-0000-0000-00001B030000}"/>
    <cellStyle name="20% - Accent3 2 3" xfId="603" xr:uid="{00000000-0005-0000-0000-00001C030000}"/>
    <cellStyle name="20% - Accent3 3" xfId="604" xr:uid="{00000000-0005-0000-0000-00001D030000}"/>
    <cellStyle name="20% - Accent4 2" xfId="605" xr:uid="{00000000-0005-0000-0000-00001E030000}"/>
    <cellStyle name="20% - Accent4 2 2" xfId="606" xr:uid="{00000000-0005-0000-0000-00001F030000}"/>
    <cellStyle name="20% - Accent4 2 2 2" xfId="607" xr:uid="{00000000-0005-0000-0000-000020030000}"/>
    <cellStyle name="20% - Accent4 2 3" xfId="608" xr:uid="{00000000-0005-0000-0000-000021030000}"/>
    <cellStyle name="20% - Accent4 3" xfId="609" xr:uid="{00000000-0005-0000-0000-000022030000}"/>
    <cellStyle name="20% - Accent5 2" xfId="610" xr:uid="{00000000-0005-0000-0000-000023030000}"/>
    <cellStyle name="20% - Accent5 2 2" xfId="611" xr:uid="{00000000-0005-0000-0000-000024030000}"/>
    <cellStyle name="20% - Accent5 2 2 2" xfId="612" xr:uid="{00000000-0005-0000-0000-000025030000}"/>
    <cellStyle name="20% - Accent5 2 3" xfId="613" xr:uid="{00000000-0005-0000-0000-000026030000}"/>
    <cellStyle name="20% - Accent5 3" xfId="614" xr:uid="{00000000-0005-0000-0000-000027030000}"/>
    <cellStyle name="20% - Accent6 2" xfId="615" xr:uid="{00000000-0005-0000-0000-000028030000}"/>
    <cellStyle name="20% - Accent6 2 2" xfId="616" xr:uid="{00000000-0005-0000-0000-000029030000}"/>
    <cellStyle name="20% - Accent6 2 2 2" xfId="617" xr:uid="{00000000-0005-0000-0000-00002A030000}"/>
    <cellStyle name="20% - Accent6 2 3" xfId="618" xr:uid="{00000000-0005-0000-0000-00002B030000}"/>
    <cellStyle name="20% - Accent6 3" xfId="619" xr:uid="{00000000-0005-0000-0000-00002C030000}"/>
    <cellStyle name="3" xfId="620" xr:uid="{00000000-0005-0000-0000-00002D030000}"/>
    <cellStyle name="3_Bao cao tinh hinh thuc hien KH 2009 den 31-01-10" xfId="621" xr:uid="{00000000-0005-0000-0000-00002E030000}"/>
    <cellStyle name="4" xfId="622" xr:uid="{00000000-0005-0000-0000-00002F030000}"/>
    <cellStyle name="40% - Accent1 2" xfId="623" xr:uid="{00000000-0005-0000-0000-000030030000}"/>
    <cellStyle name="40% - Accent1 2 2" xfId="624" xr:uid="{00000000-0005-0000-0000-000031030000}"/>
    <cellStyle name="40% - Accent1 2 2 2" xfId="625" xr:uid="{00000000-0005-0000-0000-000032030000}"/>
    <cellStyle name="40% - Accent1 2 3" xfId="626" xr:uid="{00000000-0005-0000-0000-000033030000}"/>
    <cellStyle name="40% - Accent1 3" xfId="627" xr:uid="{00000000-0005-0000-0000-000034030000}"/>
    <cellStyle name="40% - Accent2 2" xfId="628" xr:uid="{00000000-0005-0000-0000-000035030000}"/>
    <cellStyle name="40% - Accent2 2 2" xfId="629" xr:uid="{00000000-0005-0000-0000-000036030000}"/>
    <cellStyle name="40% - Accent2 2 2 2" xfId="630" xr:uid="{00000000-0005-0000-0000-000037030000}"/>
    <cellStyle name="40% - Accent2 2 3" xfId="631" xr:uid="{00000000-0005-0000-0000-000038030000}"/>
    <cellStyle name="40% - Accent2 3" xfId="632" xr:uid="{00000000-0005-0000-0000-000039030000}"/>
    <cellStyle name="40% - Accent3 2" xfId="633" xr:uid="{00000000-0005-0000-0000-00003A030000}"/>
    <cellStyle name="40% - Accent3 2 2" xfId="634" xr:uid="{00000000-0005-0000-0000-00003B030000}"/>
    <cellStyle name="40% - Accent3 2 2 2" xfId="635" xr:uid="{00000000-0005-0000-0000-00003C030000}"/>
    <cellStyle name="40% - Accent3 2 3" xfId="636" xr:uid="{00000000-0005-0000-0000-00003D030000}"/>
    <cellStyle name="40% - Accent3 3" xfId="637" xr:uid="{00000000-0005-0000-0000-00003E030000}"/>
    <cellStyle name="40% - Accent4 2" xfId="638" xr:uid="{00000000-0005-0000-0000-00003F030000}"/>
    <cellStyle name="40% - Accent4 2 2" xfId="639" xr:uid="{00000000-0005-0000-0000-000040030000}"/>
    <cellStyle name="40% - Accent4 2 2 2" xfId="640" xr:uid="{00000000-0005-0000-0000-000041030000}"/>
    <cellStyle name="40% - Accent4 2 3" xfId="641" xr:uid="{00000000-0005-0000-0000-000042030000}"/>
    <cellStyle name="40% - Accent4 3" xfId="642" xr:uid="{00000000-0005-0000-0000-000043030000}"/>
    <cellStyle name="40% - Accent5 2" xfId="643" xr:uid="{00000000-0005-0000-0000-000044030000}"/>
    <cellStyle name="40% - Accent5 2 2" xfId="644" xr:uid="{00000000-0005-0000-0000-000045030000}"/>
    <cellStyle name="40% - Accent5 2 2 2" xfId="645" xr:uid="{00000000-0005-0000-0000-000046030000}"/>
    <cellStyle name="40% - Accent5 2 3" xfId="646" xr:uid="{00000000-0005-0000-0000-000047030000}"/>
    <cellStyle name="40% - Accent5 3" xfId="647" xr:uid="{00000000-0005-0000-0000-000048030000}"/>
    <cellStyle name="40% - Accent6 2" xfId="648" xr:uid="{00000000-0005-0000-0000-000049030000}"/>
    <cellStyle name="40% - Accent6 2 2" xfId="649" xr:uid="{00000000-0005-0000-0000-00004A030000}"/>
    <cellStyle name="40% - Accent6 2 2 2" xfId="650" xr:uid="{00000000-0005-0000-0000-00004B030000}"/>
    <cellStyle name="40% - Accent6 2 3" xfId="651" xr:uid="{00000000-0005-0000-0000-00004C030000}"/>
    <cellStyle name="40% - Accent6 3" xfId="652" xr:uid="{00000000-0005-0000-0000-00004D030000}"/>
    <cellStyle name="52" xfId="653" xr:uid="{00000000-0005-0000-0000-00004E030000}"/>
    <cellStyle name="60% - Accent1 2" xfId="654" xr:uid="{00000000-0005-0000-0000-00004F030000}"/>
    <cellStyle name="60% - Accent1 2 2" xfId="655" xr:uid="{00000000-0005-0000-0000-000050030000}"/>
    <cellStyle name="60% - Accent1 2 2 2" xfId="656" xr:uid="{00000000-0005-0000-0000-000051030000}"/>
    <cellStyle name="60% - Accent1 2 3" xfId="657" xr:uid="{00000000-0005-0000-0000-000052030000}"/>
    <cellStyle name="60% - Accent1 3" xfId="658" xr:uid="{00000000-0005-0000-0000-000053030000}"/>
    <cellStyle name="60% - Accent2 2" xfId="659" xr:uid="{00000000-0005-0000-0000-000054030000}"/>
    <cellStyle name="60% - Accent2 2 2" xfId="660" xr:uid="{00000000-0005-0000-0000-000055030000}"/>
    <cellStyle name="60% - Accent2 2 2 2" xfId="661" xr:uid="{00000000-0005-0000-0000-000056030000}"/>
    <cellStyle name="60% - Accent2 2 3" xfId="662" xr:uid="{00000000-0005-0000-0000-000057030000}"/>
    <cellStyle name="60% - Accent2 3" xfId="663" xr:uid="{00000000-0005-0000-0000-000058030000}"/>
    <cellStyle name="60% - Accent3 2" xfId="664" xr:uid="{00000000-0005-0000-0000-000059030000}"/>
    <cellStyle name="60% - Accent3 2 2" xfId="665" xr:uid="{00000000-0005-0000-0000-00005A030000}"/>
    <cellStyle name="60% - Accent3 2 2 2" xfId="666" xr:uid="{00000000-0005-0000-0000-00005B030000}"/>
    <cellStyle name="60% - Accent3 2 3" xfId="667" xr:uid="{00000000-0005-0000-0000-00005C030000}"/>
    <cellStyle name="60% - Accent3 3" xfId="668" xr:uid="{00000000-0005-0000-0000-00005D030000}"/>
    <cellStyle name="60% - Accent4 2" xfId="669" xr:uid="{00000000-0005-0000-0000-00005E030000}"/>
    <cellStyle name="60% - Accent4 2 2" xfId="670" xr:uid="{00000000-0005-0000-0000-00005F030000}"/>
    <cellStyle name="60% - Accent4 2 2 2" xfId="671" xr:uid="{00000000-0005-0000-0000-000060030000}"/>
    <cellStyle name="60% - Accent4 2 3" xfId="672" xr:uid="{00000000-0005-0000-0000-000061030000}"/>
    <cellStyle name="60% - Accent4 3" xfId="673" xr:uid="{00000000-0005-0000-0000-000062030000}"/>
    <cellStyle name="60% - Accent5 2" xfId="674" xr:uid="{00000000-0005-0000-0000-000063030000}"/>
    <cellStyle name="60% - Accent5 2 2" xfId="675" xr:uid="{00000000-0005-0000-0000-000064030000}"/>
    <cellStyle name="60% - Accent5 2 2 2" xfId="676" xr:uid="{00000000-0005-0000-0000-000065030000}"/>
    <cellStyle name="60% - Accent5 2 3" xfId="677" xr:uid="{00000000-0005-0000-0000-000066030000}"/>
    <cellStyle name="60% - Accent5 3" xfId="678" xr:uid="{00000000-0005-0000-0000-000067030000}"/>
    <cellStyle name="60% - Accent6 2" xfId="679" xr:uid="{00000000-0005-0000-0000-000068030000}"/>
    <cellStyle name="60% - Accent6 2 2" xfId="680" xr:uid="{00000000-0005-0000-0000-000069030000}"/>
    <cellStyle name="60% - Accent6 2 2 2" xfId="681" xr:uid="{00000000-0005-0000-0000-00006A030000}"/>
    <cellStyle name="60% - Accent6 2 3" xfId="682" xr:uid="{00000000-0005-0000-0000-00006B030000}"/>
    <cellStyle name="60% - Accent6 3" xfId="683" xr:uid="{00000000-0005-0000-0000-00006C030000}"/>
    <cellStyle name="Accent1 2" xfId="684" xr:uid="{00000000-0005-0000-0000-00006D030000}"/>
    <cellStyle name="Accent1 2 2" xfId="685" xr:uid="{00000000-0005-0000-0000-00006E030000}"/>
    <cellStyle name="Accent1 2 2 2" xfId="686" xr:uid="{00000000-0005-0000-0000-00006F030000}"/>
    <cellStyle name="Accent1 2 3" xfId="687" xr:uid="{00000000-0005-0000-0000-000070030000}"/>
    <cellStyle name="Accent1 3" xfId="688" xr:uid="{00000000-0005-0000-0000-000071030000}"/>
    <cellStyle name="Accent2 2" xfId="689" xr:uid="{00000000-0005-0000-0000-000072030000}"/>
    <cellStyle name="Accent2 2 2" xfId="690" xr:uid="{00000000-0005-0000-0000-000073030000}"/>
    <cellStyle name="Accent2 2 2 2" xfId="691" xr:uid="{00000000-0005-0000-0000-000074030000}"/>
    <cellStyle name="Accent2 2 3" xfId="692" xr:uid="{00000000-0005-0000-0000-000075030000}"/>
    <cellStyle name="Accent2 3" xfId="693" xr:uid="{00000000-0005-0000-0000-000076030000}"/>
    <cellStyle name="Accent3 2" xfId="694" xr:uid="{00000000-0005-0000-0000-000077030000}"/>
    <cellStyle name="Accent3 2 2" xfId="695" xr:uid="{00000000-0005-0000-0000-000078030000}"/>
    <cellStyle name="Accent3 2 2 2" xfId="696" xr:uid="{00000000-0005-0000-0000-000079030000}"/>
    <cellStyle name="Accent3 2 3" xfId="697" xr:uid="{00000000-0005-0000-0000-00007A030000}"/>
    <cellStyle name="Accent3 3" xfId="698" xr:uid="{00000000-0005-0000-0000-00007B030000}"/>
    <cellStyle name="Accent4 2" xfId="699" xr:uid="{00000000-0005-0000-0000-00007C030000}"/>
    <cellStyle name="Accent4 2 2" xfId="700" xr:uid="{00000000-0005-0000-0000-00007D030000}"/>
    <cellStyle name="Accent4 2 2 2" xfId="701" xr:uid="{00000000-0005-0000-0000-00007E030000}"/>
    <cellStyle name="Accent4 2 3" xfId="702" xr:uid="{00000000-0005-0000-0000-00007F030000}"/>
    <cellStyle name="Accent4 3" xfId="703" xr:uid="{00000000-0005-0000-0000-000080030000}"/>
    <cellStyle name="Accent5 2" xfId="704" xr:uid="{00000000-0005-0000-0000-000081030000}"/>
    <cellStyle name="Accent5 2 2" xfId="705" xr:uid="{00000000-0005-0000-0000-000082030000}"/>
    <cellStyle name="Accent5 2 2 2" xfId="706" xr:uid="{00000000-0005-0000-0000-000083030000}"/>
    <cellStyle name="Accent5 2 3" xfId="707" xr:uid="{00000000-0005-0000-0000-000084030000}"/>
    <cellStyle name="Accent5 3" xfId="708" xr:uid="{00000000-0005-0000-0000-000085030000}"/>
    <cellStyle name="Accent6 2" xfId="709" xr:uid="{00000000-0005-0000-0000-000086030000}"/>
    <cellStyle name="Accent6 2 2" xfId="710" xr:uid="{00000000-0005-0000-0000-000087030000}"/>
    <cellStyle name="Accent6 2 2 2" xfId="711" xr:uid="{00000000-0005-0000-0000-000088030000}"/>
    <cellStyle name="Accent6 2 3" xfId="712" xr:uid="{00000000-0005-0000-0000-000089030000}"/>
    <cellStyle name="Accent6 3" xfId="713" xr:uid="{00000000-0005-0000-0000-00008A030000}"/>
    <cellStyle name="ÅëÈ­ [0]_¿ì¹°Åë" xfId="714" xr:uid="{00000000-0005-0000-0000-00008B030000}"/>
    <cellStyle name="AeE­ [0]_INQUIRY ¿?¾÷AßAø " xfId="715" xr:uid="{00000000-0005-0000-0000-00008C030000}"/>
    <cellStyle name="ÅëÈ­_¿ì¹°Åë" xfId="716" xr:uid="{00000000-0005-0000-0000-00008D030000}"/>
    <cellStyle name="AeE­_INQUIRY ¿?¾÷AßAø " xfId="717" xr:uid="{00000000-0005-0000-0000-00008E030000}"/>
    <cellStyle name="ÄÞ¸¶ [0]_¿ì¹°Åë" xfId="718" xr:uid="{00000000-0005-0000-0000-00008F030000}"/>
    <cellStyle name="AÞ¸¶ [0]_INQUIRY ¿?¾÷AßAø " xfId="719" xr:uid="{00000000-0005-0000-0000-000090030000}"/>
    <cellStyle name="ÄÞ¸¶_¿ì¹°Åë" xfId="720" xr:uid="{00000000-0005-0000-0000-000091030000}"/>
    <cellStyle name="AÞ¸¶_INQUIRY ¿?¾÷AßAø " xfId="721" xr:uid="{00000000-0005-0000-0000-000092030000}"/>
    <cellStyle name="AutoFormat-Optionen" xfId="722" xr:uid="{00000000-0005-0000-0000-000093030000}"/>
    <cellStyle name="AutoFormat-Optionen 10" xfId="723" xr:uid="{00000000-0005-0000-0000-000094030000}"/>
    <cellStyle name="AutoFormat-Optionen 16" xfId="724" xr:uid="{00000000-0005-0000-0000-000095030000}"/>
    <cellStyle name="AutoFormat-Optionen 2" xfId="725" xr:uid="{00000000-0005-0000-0000-000096030000}"/>
    <cellStyle name="AutoFormat-Optionen 2 2" xfId="726" xr:uid="{00000000-0005-0000-0000-000097030000}"/>
    <cellStyle name="AutoFormat-Optionen 2 2 2" xfId="727" xr:uid="{00000000-0005-0000-0000-000098030000}"/>
    <cellStyle name="AutoFormat-Optionen 2 2 3" xfId="728" xr:uid="{00000000-0005-0000-0000-000099030000}"/>
    <cellStyle name="AutoFormat-Optionen 3" xfId="729" xr:uid="{00000000-0005-0000-0000-00009A030000}"/>
    <cellStyle name="AutoFormat-Optionen 4" xfId="730" xr:uid="{00000000-0005-0000-0000-00009B030000}"/>
    <cellStyle name="AutoFormat-Optionen 6" xfId="731" xr:uid="{00000000-0005-0000-0000-00009C030000}"/>
    <cellStyle name="AutoFormat-Optionen 7" xfId="732" xr:uid="{00000000-0005-0000-0000-00009D030000}"/>
    <cellStyle name="AutoFormat-Optionen 8" xfId="733" xr:uid="{00000000-0005-0000-0000-00009E030000}"/>
    <cellStyle name="AutoFormat-Optionen_2. Du toan chi tiet nam 2018" xfId="734" xr:uid="{00000000-0005-0000-0000-00009F030000}"/>
    <cellStyle name="Bad 2" xfId="735" xr:uid="{00000000-0005-0000-0000-0000A0030000}"/>
    <cellStyle name="Bad 2 2" xfId="736" xr:uid="{00000000-0005-0000-0000-0000A1030000}"/>
    <cellStyle name="Bad 2 2 2" xfId="737" xr:uid="{00000000-0005-0000-0000-0000A2030000}"/>
    <cellStyle name="Bad 2 3" xfId="738" xr:uid="{00000000-0005-0000-0000-0000A3030000}"/>
    <cellStyle name="Bad 3" xfId="739" xr:uid="{00000000-0005-0000-0000-0000A4030000}"/>
    <cellStyle name="C?AØ_¿?¾÷CoE² " xfId="740" xr:uid="{00000000-0005-0000-0000-0000A5030000}"/>
    <cellStyle name="Ç¥ÁØ_´çÃÊ±¸ÀÔ»ý»ê" xfId="741" xr:uid="{00000000-0005-0000-0000-0000A6030000}"/>
    <cellStyle name="C￥AØ_¿μ¾÷CoE² " xfId="742" xr:uid="{00000000-0005-0000-0000-0000A7030000}"/>
    <cellStyle name="Calc Currency (0)" xfId="743" xr:uid="{00000000-0005-0000-0000-0000A8030000}"/>
    <cellStyle name="Calc Currency (0) 2" xfId="744" xr:uid="{00000000-0005-0000-0000-0000A9030000}"/>
    <cellStyle name="Calc Currency (2)" xfId="745" xr:uid="{00000000-0005-0000-0000-0000AA030000}"/>
    <cellStyle name="Calc Percent (0)" xfId="746" xr:uid="{00000000-0005-0000-0000-0000AB030000}"/>
    <cellStyle name="Calc Percent (1)" xfId="747" xr:uid="{00000000-0005-0000-0000-0000AC030000}"/>
    <cellStyle name="Calc Percent (2)" xfId="748" xr:uid="{00000000-0005-0000-0000-0000AD030000}"/>
    <cellStyle name="Calc Units (0)" xfId="749" xr:uid="{00000000-0005-0000-0000-0000AE030000}"/>
    <cellStyle name="Calc Units (1)" xfId="750" xr:uid="{00000000-0005-0000-0000-0000AF030000}"/>
    <cellStyle name="Calc Units (2)" xfId="751" xr:uid="{00000000-0005-0000-0000-0000B0030000}"/>
    <cellStyle name="Calculation 2" xfId="752" xr:uid="{00000000-0005-0000-0000-0000B1030000}"/>
    <cellStyle name="Calculation 2 2" xfId="753" xr:uid="{00000000-0005-0000-0000-0000B2030000}"/>
    <cellStyle name="Calculation 2 2 2" xfId="754" xr:uid="{00000000-0005-0000-0000-0000B3030000}"/>
    <cellStyle name="Calculation 2 3" xfId="755" xr:uid="{00000000-0005-0000-0000-0000B4030000}"/>
    <cellStyle name="Calculation 3" xfId="756" xr:uid="{00000000-0005-0000-0000-0000B5030000}"/>
    <cellStyle name="category" xfId="757" xr:uid="{00000000-0005-0000-0000-0000B6030000}"/>
    <cellStyle name="category 2" xfId="758" xr:uid="{00000000-0005-0000-0000-0000B7030000}"/>
    <cellStyle name="Check Cell 2" xfId="759" xr:uid="{00000000-0005-0000-0000-0000B8030000}"/>
    <cellStyle name="Check Cell 2 2" xfId="760" xr:uid="{00000000-0005-0000-0000-0000B9030000}"/>
    <cellStyle name="Check Cell 2 2 2" xfId="761" xr:uid="{00000000-0005-0000-0000-0000BA030000}"/>
    <cellStyle name="Check Cell 2 3" xfId="762" xr:uid="{00000000-0005-0000-0000-0000BB030000}"/>
    <cellStyle name="Check Cell 3" xfId="763" xr:uid="{00000000-0005-0000-0000-0000BC030000}"/>
    <cellStyle name="CHUONG" xfId="764" xr:uid="{00000000-0005-0000-0000-0000BD030000}"/>
    <cellStyle name="Comma" xfId="1" builtinId="3"/>
    <cellStyle name="Comma [0] 10" xfId="765" xr:uid="{00000000-0005-0000-0000-0000BF030000}"/>
    <cellStyle name="Comma [0] 11" xfId="766" xr:uid="{00000000-0005-0000-0000-0000C0030000}"/>
    <cellStyle name="Comma [0] 2" xfId="767" xr:uid="{00000000-0005-0000-0000-0000C1030000}"/>
    <cellStyle name="Comma [0] 2 2" xfId="768" xr:uid="{00000000-0005-0000-0000-0000C2030000}"/>
    <cellStyle name="Comma [0] 2 2 2" xfId="769" xr:uid="{00000000-0005-0000-0000-0000C3030000}"/>
    <cellStyle name="Comma [0] 2 3" xfId="770" xr:uid="{00000000-0005-0000-0000-0000C4030000}"/>
    <cellStyle name="Comma [0] 2 4" xfId="771" xr:uid="{00000000-0005-0000-0000-0000C5030000}"/>
    <cellStyle name="Comma [0] 2 4 2" xfId="772" xr:uid="{00000000-0005-0000-0000-0000C6030000}"/>
    <cellStyle name="Comma [0] 2 4 2 2" xfId="2445" xr:uid="{00000000-0005-0000-0000-0000C7030000}"/>
    <cellStyle name="Comma [0] 2 4 3" xfId="2444" xr:uid="{00000000-0005-0000-0000-0000C8030000}"/>
    <cellStyle name="Comma [0] 2_Bieu chi tieu NQ-HDNDT" xfId="773" xr:uid="{00000000-0005-0000-0000-0000C9030000}"/>
    <cellStyle name="Comma [0] 3" xfId="774" xr:uid="{00000000-0005-0000-0000-0000CA030000}"/>
    <cellStyle name="Comma [0] 3 2" xfId="775" xr:uid="{00000000-0005-0000-0000-0000CB030000}"/>
    <cellStyle name="Comma [0] 4" xfId="776" xr:uid="{00000000-0005-0000-0000-0000CC030000}"/>
    <cellStyle name="Comma [0] 4 2" xfId="777" xr:uid="{00000000-0005-0000-0000-0000CD030000}"/>
    <cellStyle name="Comma [0] 5" xfId="778" xr:uid="{00000000-0005-0000-0000-0000CE030000}"/>
    <cellStyle name="Comma [0] 5 2" xfId="779" xr:uid="{00000000-0005-0000-0000-0000CF030000}"/>
    <cellStyle name="Comma [0] 5 2 2" xfId="780" xr:uid="{00000000-0005-0000-0000-0000D0030000}"/>
    <cellStyle name="Comma [0] 6" xfId="781" xr:uid="{00000000-0005-0000-0000-0000D1030000}"/>
    <cellStyle name="Comma [0] 6 2" xfId="782" xr:uid="{00000000-0005-0000-0000-0000D2030000}"/>
    <cellStyle name="Comma [0] 6 3" xfId="783" xr:uid="{00000000-0005-0000-0000-0000D3030000}"/>
    <cellStyle name="Comma [0] 7" xfId="784" xr:uid="{00000000-0005-0000-0000-0000D4030000}"/>
    <cellStyle name="Comma [0] 8" xfId="785" xr:uid="{00000000-0005-0000-0000-0000D5030000}"/>
    <cellStyle name="Comma [0] 9" xfId="786" xr:uid="{00000000-0005-0000-0000-0000D6030000}"/>
    <cellStyle name="Comma [00]" xfId="787" xr:uid="{00000000-0005-0000-0000-0000D7030000}"/>
    <cellStyle name="Comma 10" xfId="788" xr:uid="{00000000-0005-0000-0000-0000D8030000}"/>
    <cellStyle name="Comma 10 2" xfId="789" xr:uid="{00000000-0005-0000-0000-0000D9030000}"/>
    <cellStyle name="Comma 10 2 2" xfId="790" xr:uid="{00000000-0005-0000-0000-0000DA030000}"/>
    <cellStyle name="Comma 10 3" xfId="791" xr:uid="{00000000-0005-0000-0000-0000DB030000}"/>
    <cellStyle name="Comma 10 3 2" xfId="792" xr:uid="{00000000-0005-0000-0000-0000DC030000}"/>
    <cellStyle name="Comma 10 3 2 2" xfId="793" xr:uid="{00000000-0005-0000-0000-0000DD030000}"/>
    <cellStyle name="Comma 10 3 3" xfId="794" xr:uid="{00000000-0005-0000-0000-0000DE030000}"/>
    <cellStyle name="Comma 10 3 3 2" xfId="795" xr:uid="{00000000-0005-0000-0000-0000DF030000}"/>
    <cellStyle name="Comma 10 3 4" xfId="796" xr:uid="{00000000-0005-0000-0000-0000E0030000}"/>
    <cellStyle name="Comma 10 4" xfId="797" xr:uid="{00000000-0005-0000-0000-0000E1030000}"/>
    <cellStyle name="Comma 10 4 2" xfId="798" xr:uid="{00000000-0005-0000-0000-0000E2030000}"/>
    <cellStyle name="Comma 10 4 3" xfId="799" xr:uid="{00000000-0005-0000-0000-0000E3030000}"/>
    <cellStyle name="Comma 10 5" xfId="800" xr:uid="{00000000-0005-0000-0000-0000E4030000}"/>
    <cellStyle name="Comma 10 6" xfId="801" xr:uid="{00000000-0005-0000-0000-0000E5030000}"/>
    <cellStyle name="Comma 11" xfId="802" xr:uid="{00000000-0005-0000-0000-0000E6030000}"/>
    <cellStyle name="Comma 11 2" xfId="803" xr:uid="{00000000-0005-0000-0000-0000E7030000}"/>
    <cellStyle name="Comma 11 2 2" xfId="804" xr:uid="{00000000-0005-0000-0000-0000E8030000}"/>
    <cellStyle name="Comma 11 2 3" xfId="805" xr:uid="{00000000-0005-0000-0000-0000E9030000}"/>
    <cellStyle name="Comma 11 2 4" xfId="806" xr:uid="{00000000-0005-0000-0000-0000EA030000}"/>
    <cellStyle name="Comma 11 3" xfId="807" xr:uid="{00000000-0005-0000-0000-0000EB030000}"/>
    <cellStyle name="Comma 11 4" xfId="808" xr:uid="{00000000-0005-0000-0000-0000EC030000}"/>
    <cellStyle name="Comma 11 5" xfId="809" xr:uid="{00000000-0005-0000-0000-0000ED030000}"/>
    <cellStyle name="Comma 12" xfId="810" xr:uid="{00000000-0005-0000-0000-0000EE030000}"/>
    <cellStyle name="Comma 12 2" xfId="811" xr:uid="{00000000-0005-0000-0000-0000EF030000}"/>
    <cellStyle name="Comma 12 2 2" xfId="812" xr:uid="{00000000-0005-0000-0000-0000F0030000}"/>
    <cellStyle name="Comma 12 2 3" xfId="813" xr:uid="{00000000-0005-0000-0000-0000F1030000}"/>
    <cellStyle name="Comma 12 3" xfId="814" xr:uid="{00000000-0005-0000-0000-0000F2030000}"/>
    <cellStyle name="Comma 12 4" xfId="815" xr:uid="{00000000-0005-0000-0000-0000F3030000}"/>
    <cellStyle name="Comma 13" xfId="816" xr:uid="{00000000-0005-0000-0000-0000F4030000}"/>
    <cellStyle name="Comma 13 2" xfId="817" xr:uid="{00000000-0005-0000-0000-0000F5030000}"/>
    <cellStyle name="Comma 13 3" xfId="818" xr:uid="{00000000-0005-0000-0000-0000F6030000}"/>
    <cellStyle name="Comma 14" xfId="819" xr:uid="{00000000-0005-0000-0000-0000F7030000}"/>
    <cellStyle name="Comma 14 2" xfId="820" xr:uid="{00000000-0005-0000-0000-0000F8030000}"/>
    <cellStyle name="Comma 14 2 2" xfId="821" xr:uid="{00000000-0005-0000-0000-0000F9030000}"/>
    <cellStyle name="Comma 14 2 2 2" xfId="822" xr:uid="{00000000-0005-0000-0000-0000FA030000}"/>
    <cellStyle name="Comma 14 2 3" xfId="823" xr:uid="{00000000-0005-0000-0000-0000FB030000}"/>
    <cellStyle name="Comma 14 2 4" xfId="824" xr:uid="{00000000-0005-0000-0000-0000FC030000}"/>
    <cellStyle name="Comma 14 3" xfId="825" xr:uid="{00000000-0005-0000-0000-0000FD030000}"/>
    <cellStyle name="Comma 14 3 2" xfId="826" xr:uid="{00000000-0005-0000-0000-0000FE030000}"/>
    <cellStyle name="Comma 14 4" xfId="827" xr:uid="{00000000-0005-0000-0000-0000FF030000}"/>
    <cellStyle name="Comma 14 5" xfId="828" xr:uid="{00000000-0005-0000-0000-000000040000}"/>
    <cellStyle name="Comma 14 6" xfId="829" xr:uid="{00000000-0005-0000-0000-000001040000}"/>
    <cellStyle name="Comma 15" xfId="830" xr:uid="{00000000-0005-0000-0000-000002040000}"/>
    <cellStyle name="Comma 15 2" xfId="831" xr:uid="{00000000-0005-0000-0000-000003040000}"/>
    <cellStyle name="Comma 15 2 2" xfId="832" xr:uid="{00000000-0005-0000-0000-000004040000}"/>
    <cellStyle name="Comma 15 2 3" xfId="833" xr:uid="{00000000-0005-0000-0000-000005040000}"/>
    <cellStyle name="Comma 15 3" xfId="834" xr:uid="{00000000-0005-0000-0000-000006040000}"/>
    <cellStyle name="Comma 15 4" xfId="835" xr:uid="{00000000-0005-0000-0000-000007040000}"/>
    <cellStyle name="Comma 16" xfId="836" xr:uid="{00000000-0005-0000-0000-000008040000}"/>
    <cellStyle name="Comma 16 2" xfId="837" xr:uid="{00000000-0005-0000-0000-000009040000}"/>
    <cellStyle name="Comma 16 2 2" xfId="838" xr:uid="{00000000-0005-0000-0000-00000A040000}"/>
    <cellStyle name="Comma 16 2 3" xfId="839" xr:uid="{00000000-0005-0000-0000-00000B040000}"/>
    <cellStyle name="Comma 16 3" xfId="840" xr:uid="{00000000-0005-0000-0000-00000C040000}"/>
    <cellStyle name="Comma 16 3 2" xfId="841" xr:uid="{00000000-0005-0000-0000-00000D040000}"/>
    <cellStyle name="Comma 16 4" xfId="842" xr:uid="{00000000-0005-0000-0000-00000E040000}"/>
    <cellStyle name="Comma 16 5" xfId="843" xr:uid="{00000000-0005-0000-0000-00000F040000}"/>
    <cellStyle name="Comma 17" xfId="844" xr:uid="{00000000-0005-0000-0000-000010040000}"/>
    <cellStyle name="Comma 17 2" xfId="845" xr:uid="{00000000-0005-0000-0000-000011040000}"/>
    <cellStyle name="Comma 17 2 2" xfId="846" xr:uid="{00000000-0005-0000-0000-000012040000}"/>
    <cellStyle name="Comma 17 2 3" xfId="847" xr:uid="{00000000-0005-0000-0000-000013040000}"/>
    <cellStyle name="Comma 17 3" xfId="848" xr:uid="{00000000-0005-0000-0000-000014040000}"/>
    <cellStyle name="Comma 17 4" xfId="849" xr:uid="{00000000-0005-0000-0000-000015040000}"/>
    <cellStyle name="Comma 17 5" xfId="850" xr:uid="{00000000-0005-0000-0000-000016040000}"/>
    <cellStyle name="Comma 18" xfId="851" xr:uid="{00000000-0005-0000-0000-000017040000}"/>
    <cellStyle name="Comma 18 2" xfId="852" xr:uid="{00000000-0005-0000-0000-000018040000}"/>
    <cellStyle name="Comma 18 2 2" xfId="853" xr:uid="{00000000-0005-0000-0000-000019040000}"/>
    <cellStyle name="Comma 18 2 3" xfId="854" xr:uid="{00000000-0005-0000-0000-00001A040000}"/>
    <cellStyle name="Comma 18 3" xfId="855" xr:uid="{00000000-0005-0000-0000-00001B040000}"/>
    <cellStyle name="Comma 18 4" xfId="856" xr:uid="{00000000-0005-0000-0000-00001C040000}"/>
    <cellStyle name="Comma 19" xfId="857" xr:uid="{00000000-0005-0000-0000-00001D040000}"/>
    <cellStyle name="Comma 19 2" xfId="858" xr:uid="{00000000-0005-0000-0000-00001E040000}"/>
    <cellStyle name="Comma 19 2 2" xfId="859" xr:uid="{00000000-0005-0000-0000-00001F040000}"/>
    <cellStyle name="Comma 19 3" xfId="860" xr:uid="{00000000-0005-0000-0000-000020040000}"/>
    <cellStyle name="Comma 19 4" xfId="861" xr:uid="{00000000-0005-0000-0000-000021040000}"/>
    <cellStyle name="Comma 2" xfId="862" xr:uid="{00000000-0005-0000-0000-000022040000}"/>
    <cellStyle name="Comma 2 2" xfId="863" xr:uid="{00000000-0005-0000-0000-000023040000}"/>
    <cellStyle name="Comma 2 2 2" xfId="864" xr:uid="{00000000-0005-0000-0000-000024040000}"/>
    <cellStyle name="Comma 2 2 3" xfId="2446" xr:uid="{00000000-0005-0000-0000-000025040000}"/>
    <cellStyle name="Comma 2 3" xfId="865" xr:uid="{00000000-0005-0000-0000-000026040000}"/>
    <cellStyle name="Comma 2 3 2" xfId="866" xr:uid="{00000000-0005-0000-0000-000027040000}"/>
    <cellStyle name="Comma 2 3 2 2" xfId="867" xr:uid="{00000000-0005-0000-0000-000028040000}"/>
    <cellStyle name="Comma 2 3 2 3" xfId="868" xr:uid="{00000000-0005-0000-0000-000029040000}"/>
    <cellStyle name="Comma 2 4" xfId="869" xr:uid="{00000000-0005-0000-0000-00002A040000}"/>
    <cellStyle name="Comma 2 4 2" xfId="870" xr:uid="{00000000-0005-0000-0000-00002B040000}"/>
    <cellStyle name="Comma 2 5" xfId="871" xr:uid="{00000000-0005-0000-0000-00002C040000}"/>
    <cellStyle name="Comma 2 5 2" xfId="872" xr:uid="{00000000-0005-0000-0000-00002D040000}"/>
    <cellStyle name="Comma 2 5 3" xfId="873" xr:uid="{00000000-0005-0000-0000-00002E040000}"/>
    <cellStyle name="Comma 2 6" xfId="874" xr:uid="{00000000-0005-0000-0000-00002F040000}"/>
    <cellStyle name="Comma 2 7" xfId="875" xr:uid="{00000000-0005-0000-0000-000030040000}"/>
    <cellStyle name="Comma 2 8" xfId="876" xr:uid="{00000000-0005-0000-0000-000031040000}"/>
    <cellStyle name="Comma 2_B9-CTMTQG" xfId="877" xr:uid="{00000000-0005-0000-0000-000032040000}"/>
    <cellStyle name="Comma 20" xfId="878" xr:uid="{00000000-0005-0000-0000-000033040000}"/>
    <cellStyle name="Comma 20 2" xfId="879" xr:uid="{00000000-0005-0000-0000-000034040000}"/>
    <cellStyle name="Comma 20 2 2" xfId="880" xr:uid="{00000000-0005-0000-0000-000035040000}"/>
    <cellStyle name="Comma 20 3" xfId="881" xr:uid="{00000000-0005-0000-0000-000036040000}"/>
    <cellStyle name="Comma 20 4" xfId="882" xr:uid="{00000000-0005-0000-0000-000037040000}"/>
    <cellStyle name="Comma 21" xfId="883" xr:uid="{00000000-0005-0000-0000-000038040000}"/>
    <cellStyle name="Comma 21 2" xfId="884" xr:uid="{00000000-0005-0000-0000-000039040000}"/>
    <cellStyle name="Comma 21 3" xfId="885" xr:uid="{00000000-0005-0000-0000-00003A040000}"/>
    <cellStyle name="Comma 21 4" xfId="886" xr:uid="{00000000-0005-0000-0000-00003B040000}"/>
    <cellStyle name="Comma 22" xfId="887" xr:uid="{00000000-0005-0000-0000-00003C040000}"/>
    <cellStyle name="Comma 22 2" xfId="888" xr:uid="{00000000-0005-0000-0000-00003D040000}"/>
    <cellStyle name="Comma 22 3" xfId="889" xr:uid="{00000000-0005-0000-0000-00003E040000}"/>
    <cellStyle name="Comma 22 4" xfId="890" xr:uid="{00000000-0005-0000-0000-00003F040000}"/>
    <cellStyle name="Comma 22 5" xfId="891" xr:uid="{00000000-0005-0000-0000-000040040000}"/>
    <cellStyle name="Comma 23" xfId="892" xr:uid="{00000000-0005-0000-0000-000041040000}"/>
    <cellStyle name="Comma 23 2" xfId="893" xr:uid="{00000000-0005-0000-0000-000042040000}"/>
    <cellStyle name="Comma 23 3" xfId="894" xr:uid="{00000000-0005-0000-0000-000043040000}"/>
    <cellStyle name="Comma 23 4" xfId="895" xr:uid="{00000000-0005-0000-0000-000044040000}"/>
    <cellStyle name="Comma 24" xfId="896" xr:uid="{00000000-0005-0000-0000-000045040000}"/>
    <cellStyle name="Comma 24 2" xfId="897" xr:uid="{00000000-0005-0000-0000-000046040000}"/>
    <cellStyle name="Comma 24 3" xfId="898" xr:uid="{00000000-0005-0000-0000-000047040000}"/>
    <cellStyle name="Comma 24 4" xfId="899" xr:uid="{00000000-0005-0000-0000-000048040000}"/>
    <cellStyle name="Comma 24 5" xfId="900" xr:uid="{00000000-0005-0000-0000-000049040000}"/>
    <cellStyle name="Comma 25" xfId="901" xr:uid="{00000000-0005-0000-0000-00004A040000}"/>
    <cellStyle name="Comma 25 2" xfId="902" xr:uid="{00000000-0005-0000-0000-00004B040000}"/>
    <cellStyle name="Comma 25 3" xfId="903" xr:uid="{00000000-0005-0000-0000-00004C040000}"/>
    <cellStyle name="Comma 26" xfId="904" xr:uid="{00000000-0005-0000-0000-00004D040000}"/>
    <cellStyle name="Comma 26 2" xfId="905" xr:uid="{00000000-0005-0000-0000-00004E040000}"/>
    <cellStyle name="Comma 26 2 2" xfId="906" xr:uid="{00000000-0005-0000-0000-00004F040000}"/>
    <cellStyle name="Comma 27" xfId="907" xr:uid="{00000000-0005-0000-0000-000050040000}"/>
    <cellStyle name="Comma 27 2" xfId="908" xr:uid="{00000000-0005-0000-0000-000051040000}"/>
    <cellStyle name="Comma 28" xfId="909" xr:uid="{00000000-0005-0000-0000-000052040000}"/>
    <cellStyle name="Comma 28 2" xfId="910" xr:uid="{00000000-0005-0000-0000-000053040000}"/>
    <cellStyle name="Comma 29" xfId="911" xr:uid="{00000000-0005-0000-0000-000054040000}"/>
    <cellStyle name="Comma 29 2" xfId="912" xr:uid="{00000000-0005-0000-0000-000055040000}"/>
    <cellStyle name="Comma 29 3" xfId="913" xr:uid="{00000000-0005-0000-0000-000056040000}"/>
    <cellStyle name="Comma 3" xfId="914" xr:uid="{00000000-0005-0000-0000-000057040000}"/>
    <cellStyle name="Comma 3 2" xfId="915" xr:uid="{00000000-0005-0000-0000-000058040000}"/>
    <cellStyle name="Comma 3 2 2" xfId="916" xr:uid="{00000000-0005-0000-0000-000059040000}"/>
    <cellStyle name="Comma 3 2 2 2" xfId="917" xr:uid="{00000000-0005-0000-0000-00005A040000}"/>
    <cellStyle name="Comma 3 2 3" xfId="918" xr:uid="{00000000-0005-0000-0000-00005B040000}"/>
    <cellStyle name="Comma 3 3" xfId="919" xr:uid="{00000000-0005-0000-0000-00005C040000}"/>
    <cellStyle name="Comma 3 3 2" xfId="920" xr:uid="{00000000-0005-0000-0000-00005D040000}"/>
    <cellStyle name="Comma 3 3 2 2" xfId="921" xr:uid="{00000000-0005-0000-0000-00005E040000}"/>
    <cellStyle name="Comma 3 3 3" xfId="922" xr:uid="{00000000-0005-0000-0000-00005F040000}"/>
    <cellStyle name="Comma 3 3 3 2" xfId="2447" xr:uid="{00000000-0005-0000-0000-000060040000}"/>
    <cellStyle name="Comma 3 3 4" xfId="923" xr:uid="{00000000-0005-0000-0000-000061040000}"/>
    <cellStyle name="Comma 3 4" xfId="924" xr:uid="{00000000-0005-0000-0000-000062040000}"/>
    <cellStyle name="Comma 3 4 2" xfId="925" xr:uid="{00000000-0005-0000-0000-000063040000}"/>
    <cellStyle name="Comma 3 4 3" xfId="926" xr:uid="{00000000-0005-0000-0000-000064040000}"/>
    <cellStyle name="Comma 3 5" xfId="927" xr:uid="{00000000-0005-0000-0000-000065040000}"/>
    <cellStyle name="Comma 3 5 2" xfId="928" xr:uid="{00000000-0005-0000-0000-000066040000}"/>
    <cellStyle name="Comma 3 5 3" xfId="2448" xr:uid="{00000000-0005-0000-0000-000067040000}"/>
    <cellStyle name="Comma 3 6" xfId="929" xr:uid="{00000000-0005-0000-0000-000068040000}"/>
    <cellStyle name="Comma 3_B9-CTMTQG" xfId="930" xr:uid="{00000000-0005-0000-0000-000069040000}"/>
    <cellStyle name="Comma 30" xfId="931" xr:uid="{00000000-0005-0000-0000-00006A040000}"/>
    <cellStyle name="Comma 31" xfId="932" xr:uid="{00000000-0005-0000-0000-00006B040000}"/>
    <cellStyle name="Comma 32" xfId="933" xr:uid="{00000000-0005-0000-0000-00006C040000}"/>
    <cellStyle name="Comma 33" xfId="934" xr:uid="{00000000-0005-0000-0000-00006D040000}"/>
    <cellStyle name="Comma 34" xfId="935" xr:uid="{00000000-0005-0000-0000-00006E040000}"/>
    <cellStyle name="Comma 35" xfId="936" xr:uid="{00000000-0005-0000-0000-00006F040000}"/>
    <cellStyle name="Comma 36" xfId="937" xr:uid="{00000000-0005-0000-0000-000070040000}"/>
    <cellStyle name="Comma 37" xfId="938" xr:uid="{00000000-0005-0000-0000-000071040000}"/>
    <cellStyle name="Comma 38" xfId="939" xr:uid="{00000000-0005-0000-0000-000072040000}"/>
    <cellStyle name="Comma 39" xfId="940" xr:uid="{00000000-0005-0000-0000-000073040000}"/>
    <cellStyle name="Comma 4" xfId="941" xr:uid="{00000000-0005-0000-0000-000074040000}"/>
    <cellStyle name="Comma 4 2" xfId="942" xr:uid="{00000000-0005-0000-0000-000075040000}"/>
    <cellStyle name="Comma 4 2 2" xfId="943" xr:uid="{00000000-0005-0000-0000-000076040000}"/>
    <cellStyle name="Comma 4 2 2 2" xfId="944" xr:uid="{00000000-0005-0000-0000-000077040000}"/>
    <cellStyle name="Comma 4 2 3" xfId="945" xr:uid="{00000000-0005-0000-0000-000078040000}"/>
    <cellStyle name="Comma 4 2 3 2" xfId="946" xr:uid="{00000000-0005-0000-0000-000079040000}"/>
    <cellStyle name="Comma 4 2 4" xfId="947" xr:uid="{00000000-0005-0000-0000-00007A040000}"/>
    <cellStyle name="Comma 4 3" xfId="948" xr:uid="{00000000-0005-0000-0000-00007B040000}"/>
    <cellStyle name="Comma 4 3 2" xfId="949" xr:uid="{00000000-0005-0000-0000-00007C040000}"/>
    <cellStyle name="Comma 4 3 3" xfId="950" xr:uid="{00000000-0005-0000-0000-00007D040000}"/>
    <cellStyle name="Comma 4 3 4" xfId="951" xr:uid="{00000000-0005-0000-0000-00007E040000}"/>
    <cellStyle name="Comma 4 3 5" xfId="952" xr:uid="{00000000-0005-0000-0000-00007F040000}"/>
    <cellStyle name="Comma 4 3 5 2" xfId="2451" xr:uid="{00000000-0005-0000-0000-000080040000}"/>
    <cellStyle name="Comma 4 3 6" xfId="2450" xr:uid="{00000000-0005-0000-0000-000081040000}"/>
    <cellStyle name="Comma 4 4" xfId="953" xr:uid="{00000000-0005-0000-0000-000082040000}"/>
    <cellStyle name="Comma 4 4 2" xfId="954" xr:uid="{00000000-0005-0000-0000-000083040000}"/>
    <cellStyle name="Comma 4 4 3" xfId="955" xr:uid="{00000000-0005-0000-0000-000084040000}"/>
    <cellStyle name="Comma 4 4 3 2" xfId="2453" xr:uid="{00000000-0005-0000-0000-000085040000}"/>
    <cellStyle name="Comma 4 4 4" xfId="2452" xr:uid="{00000000-0005-0000-0000-000086040000}"/>
    <cellStyle name="Comma 4 5" xfId="956" xr:uid="{00000000-0005-0000-0000-000087040000}"/>
    <cellStyle name="Comma 4 5 2" xfId="957" xr:uid="{00000000-0005-0000-0000-000088040000}"/>
    <cellStyle name="Comma 4 5 3" xfId="958" xr:uid="{00000000-0005-0000-0000-000089040000}"/>
    <cellStyle name="Comma 4 5 3 2" xfId="2455" xr:uid="{00000000-0005-0000-0000-00008A040000}"/>
    <cellStyle name="Comma 4 5 4" xfId="2454" xr:uid="{00000000-0005-0000-0000-00008B040000}"/>
    <cellStyle name="Comma 4 6" xfId="959" xr:uid="{00000000-0005-0000-0000-00008C040000}"/>
    <cellStyle name="Comma 40" xfId="960" xr:uid="{00000000-0005-0000-0000-00008D040000}"/>
    <cellStyle name="Comma 41" xfId="961" xr:uid="{00000000-0005-0000-0000-00008E040000}"/>
    <cellStyle name="Comma 42" xfId="962" xr:uid="{00000000-0005-0000-0000-00008F040000}"/>
    <cellStyle name="Comma 43" xfId="963" xr:uid="{00000000-0005-0000-0000-000090040000}"/>
    <cellStyle name="Comma 44" xfId="964" xr:uid="{00000000-0005-0000-0000-000091040000}"/>
    <cellStyle name="Comma 45" xfId="965" xr:uid="{00000000-0005-0000-0000-000092040000}"/>
    <cellStyle name="Comma 46" xfId="966" xr:uid="{00000000-0005-0000-0000-000093040000}"/>
    <cellStyle name="Comma 47" xfId="967" xr:uid="{00000000-0005-0000-0000-000094040000}"/>
    <cellStyle name="Comma 48" xfId="968" xr:uid="{00000000-0005-0000-0000-000095040000}"/>
    <cellStyle name="Comma 49" xfId="969" xr:uid="{00000000-0005-0000-0000-000096040000}"/>
    <cellStyle name="Comma 5" xfId="970" xr:uid="{00000000-0005-0000-0000-000097040000}"/>
    <cellStyle name="Comma 5 2" xfId="971" xr:uid="{00000000-0005-0000-0000-000098040000}"/>
    <cellStyle name="Comma 5 2 2" xfId="972" xr:uid="{00000000-0005-0000-0000-000099040000}"/>
    <cellStyle name="Comma 5 2 2 2" xfId="973" xr:uid="{00000000-0005-0000-0000-00009A040000}"/>
    <cellStyle name="Comma 5 2 3" xfId="974" xr:uid="{00000000-0005-0000-0000-00009B040000}"/>
    <cellStyle name="Comma 5 2 4" xfId="975" xr:uid="{00000000-0005-0000-0000-00009C040000}"/>
    <cellStyle name="Comma 5 3" xfId="976" xr:uid="{00000000-0005-0000-0000-00009D040000}"/>
    <cellStyle name="Comma 5 3 2" xfId="977" xr:uid="{00000000-0005-0000-0000-00009E040000}"/>
    <cellStyle name="Comma 5 4" xfId="978" xr:uid="{00000000-0005-0000-0000-00009F040000}"/>
    <cellStyle name="Comma 5 5" xfId="979" xr:uid="{00000000-0005-0000-0000-0000A0040000}"/>
    <cellStyle name="Comma 50" xfId="980" xr:uid="{00000000-0005-0000-0000-0000A1040000}"/>
    <cellStyle name="Comma 51" xfId="981" xr:uid="{00000000-0005-0000-0000-0000A2040000}"/>
    <cellStyle name="Comma 52" xfId="982" xr:uid="{00000000-0005-0000-0000-0000A3040000}"/>
    <cellStyle name="Comma 53" xfId="983" xr:uid="{00000000-0005-0000-0000-0000A4040000}"/>
    <cellStyle name="Comma 54" xfId="984" xr:uid="{00000000-0005-0000-0000-0000A5040000}"/>
    <cellStyle name="Comma 55" xfId="985" xr:uid="{00000000-0005-0000-0000-0000A6040000}"/>
    <cellStyle name="Comma 56" xfId="986" xr:uid="{00000000-0005-0000-0000-0000A7040000}"/>
    <cellStyle name="Comma 57" xfId="987" xr:uid="{00000000-0005-0000-0000-0000A8040000}"/>
    <cellStyle name="Comma 6" xfId="988" xr:uid="{00000000-0005-0000-0000-0000A9040000}"/>
    <cellStyle name="Comma 6 2" xfId="989" xr:uid="{00000000-0005-0000-0000-0000AA040000}"/>
    <cellStyle name="Comma 6 2 2" xfId="990" xr:uid="{00000000-0005-0000-0000-0000AB040000}"/>
    <cellStyle name="Comma 6 2 2 2" xfId="991" xr:uid="{00000000-0005-0000-0000-0000AC040000}"/>
    <cellStyle name="Comma 6 2 2 2 2" xfId="992" xr:uid="{00000000-0005-0000-0000-0000AD040000}"/>
    <cellStyle name="Comma 6 2 2 3" xfId="993" xr:uid="{00000000-0005-0000-0000-0000AE040000}"/>
    <cellStyle name="Comma 6 3" xfId="994" xr:uid="{00000000-0005-0000-0000-0000AF040000}"/>
    <cellStyle name="Comma 6 3 2" xfId="995" xr:uid="{00000000-0005-0000-0000-0000B0040000}"/>
    <cellStyle name="Comma 6 3 3" xfId="996" xr:uid="{00000000-0005-0000-0000-0000B1040000}"/>
    <cellStyle name="Comma 6 4" xfId="997" xr:uid="{00000000-0005-0000-0000-0000B2040000}"/>
    <cellStyle name="Comma 6 4 2" xfId="998" xr:uid="{00000000-0005-0000-0000-0000B3040000}"/>
    <cellStyle name="Comma 6 4 3" xfId="999" xr:uid="{00000000-0005-0000-0000-0000B4040000}"/>
    <cellStyle name="Comma 6 4 4" xfId="1000" xr:uid="{00000000-0005-0000-0000-0000B5040000}"/>
    <cellStyle name="Comma 6 5" xfId="1001" xr:uid="{00000000-0005-0000-0000-0000B6040000}"/>
    <cellStyle name="Comma 6 6" xfId="1002" xr:uid="{00000000-0005-0000-0000-0000B7040000}"/>
    <cellStyle name="Comma 6 7" xfId="1003" xr:uid="{00000000-0005-0000-0000-0000B8040000}"/>
    <cellStyle name="Comma 7" xfId="1004" xr:uid="{00000000-0005-0000-0000-0000B9040000}"/>
    <cellStyle name="Comma 7 2" xfId="1005" xr:uid="{00000000-0005-0000-0000-0000BA040000}"/>
    <cellStyle name="Comma 7 2 2" xfId="1006" xr:uid="{00000000-0005-0000-0000-0000BB040000}"/>
    <cellStyle name="Comma 7 2 2 2" xfId="1007" xr:uid="{00000000-0005-0000-0000-0000BC040000}"/>
    <cellStyle name="Comma 7 2 2 3" xfId="1008" xr:uid="{00000000-0005-0000-0000-0000BD040000}"/>
    <cellStyle name="Comma 7 3" xfId="1009" xr:uid="{00000000-0005-0000-0000-0000BE040000}"/>
    <cellStyle name="Comma 7 3 2" xfId="1010" xr:uid="{00000000-0005-0000-0000-0000BF040000}"/>
    <cellStyle name="Comma 7 3 2 2" xfId="1011" xr:uid="{00000000-0005-0000-0000-0000C0040000}"/>
    <cellStyle name="Comma 7 3 3" xfId="1012" xr:uid="{00000000-0005-0000-0000-0000C1040000}"/>
    <cellStyle name="Comma 7 3 4" xfId="1013" xr:uid="{00000000-0005-0000-0000-0000C2040000}"/>
    <cellStyle name="Comma 7 4" xfId="1014" xr:uid="{00000000-0005-0000-0000-0000C3040000}"/>
    <cellStyle name="Comma 7 4 2" xfId="1015" xr:uid="{00000000-0005-0000-0000-0000C4040000}"/>
    <cellStyle name="Comma 7 4 3" xfId="1016" xr:uid="{00000000-0005-0000-0000-0000C5040000}"/>
    <cellStyle name="Comma 7 4 3 2" xfId="2459" xr:uid="{00000000-0005-0000-0000-0000C6040000}"/>
    <cellStyle name="Comma 7 4 4" xfId="2458" xr:uid="{00000000-0005-0000-0000-0000C7040000}"/>
    <cellStyle name="Comma 7 5" xfId="1017" xr:uid="{00000000-0005-0000-0000-0000C8040000}"/>
    <cellStyle name="Comma 7 6" xfId="1018" xr:uid="{00000000-0005-0000-0000-0000C9040000}"/>
    <cellStyle name="Comma 7 7" xfId="2457" xr:uid="{00000000-0005-0000-0000-0000CA040000}"/>
    <cellStyle name="Comma 8" xfId="1019" xr:uid="{00000000-0005-0000-0000-0000CB040000}"/>
    <cellStyle name="Comma 8 2" xfId="1020" xr:uid="{00000000-0005-0000-0000-0000CC040000}"/>
    <cellStyle name="Comma 8 2 2" xfId="1021" xr:uid="{00000000-0005-0000-0000-0000CD040000}"/>
    <cellStyle name="Comma 8 2 2 2" xfId="1022" xr:uid="{00000000-0005-0000-0000-0000CE040000}"/>
    <cellStyle name="Comma 8 3" xfId="1023" xr:uid="{00000000-0005-0000-0000-0000CF040000}"/>
    <cellStyle name="Comma 8 3 2" xfId="1024" xr:uid="{00000000-0005-0000-0000-0000D0040000}"/>
    <cellStyle name="Comma 8 3 3" xfId="1025" xr:uid="{00000000-0005-0000-0000-0000D1040000}"/>
    <cellStyle name="Comma 8 3 4" xfId="1026" xr:uid="{00000000-0005-0000-0000-0000D2040000}"/>
    <cellStyle name="Comma 8 4" xfId="1027" xr:uid="{00000000-0005-0000-0000-0000D3040000}"/>
    <cellStyle name="Comma 8 5" xfId="1028" xr:uid="{00000000-0005-0000-0000-0000D4040000}"/>
    <cellStyle name="Comma 8 6" xfId="1029" xr:uid="{00000000-0005-0000-0000-0000D5040000}"/>
    <cellStyle name="Comma 9" xfId="1030" xr:uid="{00000000-0005-0000-0000-0000D6040000}"/>
    <cellStyle name="Comma 9 2" xfId="1031" xr:uid="{00000000-0005-0000-0000-0000D7040000}"/>
    <cellStyle name="Comma 9 2 2" xfId="1032" xr:uid="{00000000-0005-0000-0000-0000D8040000}"/>
    <cellStyle name="Comma 9 2 3" xfId="1033" xr:uid="{00000000-0005-0000-0000-0000D9040000}"/>
    <cellStyle name="Comma 9 2 4" xfId="1034" xr:uid="{00000000-0005-0000-0000-0000DA040000}"/>
    <cellStyle name="Comma 9 3" xfId="1035" xr:uid="{00000000-0005-0000-0000-0000DB040000}"/>
    <cellStyle name="Comma 9 4" xfId="1036" xr:uid="{00000000-0005-0000-0000-0000DC040000}"/>
    <cellStyle name="Comma 9 5" xfId="1037" xr:uid="{00000000-0005-0000-0000-0000DD040000}"/>
    <cellStyle name="comma zerodec" xfId="1038" xr:uid="{00000000-0005-0000-0000-0000DE040000}"/>
    <cellStyle name="comma zerodec 2" xfId="1039" xr:uid="{00000000-0005-0000-0000-0000DF040000}"/>
    <cellStyle name="comma zerodec 2 2" xfId="1040" xr:uid="{00000000-0005-0000-0000-0000E0040000}"/>
    <cellStyle name="Comma0" xfId="1041" xr:uid="{00000000-0005-0000-0000-0000E1040000}"/>
    <cellStyle name="Comma0 2" xfId="1042" xr:uid="{00000000-0005-0000-0000-0000E2040000}"/>
    <cellStyle name="Comma0 3" xfId="1043" xr:uid="{00000000-0005-0000-0000-0000E3040000}"/>
    <cellStyle name="Currency [00]" xfId="1044" xr:uid="{00000000-0005-0000-0000-0000E4040000}"/>
    <cellStyle name="Currency0" xfId="1045" xr:uid="{00000000-0005-0000-0000-0000E5040000}"/>
    <cellStyle name="Currency0 2" xfId="1046" xr:uid="{00000000-0005-0000-0000-0000E6040000}"/>
    <cellStyle name="Currency0 3" xfId="1047" xr:uid="{00000000-0005-0000-0000-0000E7040000}"/>
    <cellStyle name="Currency1" xfId="1048" xr:uid="{00000000-0005-0000-0000-0000E8040000}"/>
    <cellStyle name="Currency1 2" xfId="1049" xr:uid="{00000000-0005-0000-0000-0000E9040000}"/>
    <cellStyle name="Currency1 2 2" xfId="1050" xr:uid="{00000000-0005-0000-0000-0000EA040000}"/>
    <cellStyle name="Currency1 3" xfId="1051" xr:uid="{00000000-0005-0000-0000-0000EB040000}"/>
    <cellStyle name="Date" xfId="1052" xr:uid="{00000000-0005-0000-0000-0000EC040000}"/>
    <cellStyle name="Date 2" xfId="1053" xr:uid="{00000000-0005-0000-0000-0000ED040000}"/>
    <cellStyle name="Date 3" xfId="1054" xr:uid="{00000000-0005-0000-0000-0000EE040000}"/>
    <cellStyle name="Date Short" xfId="1055" xr:uid="{00000000-0005-0000-0000-0000EF040000}"/>
    <cellStyle name="Date_1 Bieu 6 thang nam 2011" xfId="1056" xr:uid="{00000000-0005-0000-0000-0000F0040000}"/>
    <cellStyle name="Decimal" xfId="1057" xr:uid="{00000000-0005-0000-0000-0000F1040000}"/>
    <cellStyle name="Decimal 2" xfId="1058" xr:uid="{00000000-0005-0000-0000-0000F2040000}"/>
    <cellStyle name="DELTA" xfId="1059" xr:uid="{00000000-0005-0000-0000-0000F3040000}"/>
    <cellStyle name="Dezimal [0]_68574_Materialbedarfsliste" xfId="1060" xr:uid="{00000000-0005-0000-0000-0000F4040000}"/>
    <cellStyle name="Dezimal_68574_Materialbedarfsliste" xfId="1061" xr:uid="{00000000-0005-0000-0000-0000F5040000}"/>
    <cellStyle name="Dollar (zero dec)" xfId="1062" xr:uid="{00000000-0005-0000-0000-0000F6040000}"/>
    <cellStyle name="Dollar (zero dec) 2" xfId="1063" xr:uid="{00000000-0005-0000-0000-0000F7040000}"/>
    <cellStyle name="Dollar (zero dec) 2 2" xfId="1064" xr:uid="{00000000-0005-0000-0000-0000F8040000}"/>
    <cellStyle name="Dollar (zero dec) 3" xfId="1065" xr:uid="{00000000-0005-0000-0000-0000F9040000}"/>
    <cellStyle name="Enter Currency (0)" xfId="1066" xr:uid="{00000000-0005-0000-0000-0000FA040000}"/>
    <cellStyle name="Enter Currency (2)" xfId="1067" xr:uid="{00000000-0005-0000-0000-0000FB040000}"/>
    <cellStyle name="Enter Units (0)" xfId="1068" xr:uid="{00000000-0005-0000-0000-0000FC040000}"/>
    <cellStyle name="Enter Units (1)" xfId="1069" xr:uid="{00000000-0005-0000-0000-0000FD040000}"/>
    <cellStyle name="Enter Units (2)" xfId="1070" xr:uid="{00000000-0005-0000-0000-0000FE040000}"/>
    <cellStyle name="Euro" xfId="1071" xr:uid="{00000000-0005-0000-0000-0000FF040000}"/>
    <cellStyle name="Explanatory Text 2" xfId="1072" xr:uid="{00000000-0005-0000-0000-000000050000}"/>
    <cellStyle name="Explanatory Text 2 2" xfId="1073" xr:uid="{00000000-0005-0000-0000-000001050000}"/>
    <cellStyle name="Explanatory Text 2 2 2" xfId="1074" xr:uid="{00000000-0005-0000-0000-000002050000}"/>
    <cellStyle name="Explanatory Text 2 3" xfId="1075" xr:uid="{00000000-0005-0000-0000-000003050000}"/>
    <cellStyle name="Fixed" xfId="1076" xr:uid="{00000000-0005-0000-0000-000004050000}"/>
    <cellStyle name="Fixed 2" xfId="1077" xr:uid="{00000000-0005-0000-0000-000005050000}"/>
    <cellStyle name="Fixed 3" xfId="1078" xr:uid="{00000000-0005-0000-0000-000006050000}"/>
    <cellStyle name="Good 2" xfId="1079" xr:uid="{00000000-0005-0000-0000-000007050000}"/>
    <cellStyle name="Good 2 2" xfId="1080" xr:uid="{00000000-0005-0000-0000-000008050000}"/>
    <cellStyle name="Good 2 2 2" xfId="1081" xr:uid="{00000000-0005-0000-0000-000009050000}"/>
    <cellStyle name="Good 2 3" xfId="1082" xr:uid="{00000000-0005-0000-0000-00000A050000}"/>
    <cellStyle name="Good 3" xfId="1083" xr:uid="{00000000-0005-0000-0000-00000B050000}"/>
    <cellStyle name="Grey" xfId="1084" xr:uid="{00000000-0005-0000-0000-00000C050000}"/>
    <cellStyle name="Grey 2" xfId="1085" xr:uid="{00000000-0005-0000-0000-00000D050000}"/>
    <cellStyle name="ha" xfId="1086" xr:uid="{00000000-0005-0000-0000-00000E050000}"/>
    <cellStyle name="Header" xfId="1087" xr:uid="{00000000-0005-0000-0000-00000F050000}"/>
    <cellStyle name="Header1" xfId="1088" xr:uid="{00000000-0005-0000-0000-000010050000}"/>
    <cellStyle name="Header1 2" xfId="1089" xr:uid="{00000000-0005-0000-0000-000011050000}"/>
    <cellStyle name="Header2" xfId="1090" xr:uid="{00000000-0005-0000-0000-000012050000}"/>
    <cellStyle name="Header2 2" xfId="1091" xr:uid="{00000000-0005-0000-0000-000013050000}"/>
    <cellStyle name="Header2 3" xfId="2456" xr:uid="{00000000-0005-0000-0000-000014050000}"/>
    <cellStyle name="Heading 1 2" xfId="1092" xr:uid="{00000000-0005-0000-0000-000015050000}"/>
    <cellStyle name="Heading 1 2 2" xfId="1093" xr:uid="{00000000-0005-0000-0000-000016050000}"/>
    <cellStyle name="Heading 1 2 2 2" xfId="1094" xr:uid="{00000000-0005-0000-0000-000017050000}"/>
    <cellStyle name="Heading 1 2 3" xfId="1095" xr:uid="{00000000-0005-0000-0000-000018050000}"/>
    <cellStyle name="Heading 1 3" xfId="1096" xr:uid="{00000000-0005-0000-0000-000019050000}"/>
    <cellStyle name="Heading 2 2" xfId="1097" xr:uid="{00000000-0005-0000-0000-00001A050000}"/>
    <cellStyle name="Heading 2 2 2" xfId="1098" xr:uid="{00000000-0005-0000-0000-00001B050000}"/>
    <cellStyle name="Heading 2 2 2 2" xfId="1099" xr:uid="{00000000-0005-0000-0000-00001C050000}"/>
    <cellStyle name="Heading 2 2 3" xfId="1100" xr:uid="{00000000-0005-0000-0000-00001D050000}"/>
    <cellStyle name="Heading 2 3" xfId="1101" xr:uid="{00000000-0005-0000-0000-00001E050000}"/>
    <cellStyle name="Heading 3 2" xfId="1102" xr:uid="{00000000-0005-0000-0000-00001F050000}"/>
    <cellStyle name="Heading 3 2 2" xfId="1103" xr:uid="{00000000-0005-0000-0000-000020050000}"/>
    <cellStyle name="Heading 3 2 2 2" xfId="1104" xr:uid="{00000000-0005-0000-0000-000021050000}"/>
    <cellStyle name="Heading 3 2 3" xfId="1105" xr:uid="{00000000-0005-0000-0000-000022050000}"/>
    <cellStyle name="Heading 4 2" xfId="1106" xr:uid="{00000000-0005-0000-0000-000023050000}"/>
    <cellStyle name="Heading 4 2 2" xfId="1107" xr:uid="{00000000-0005-0000-0000-000024050000}"/>
    <cellStyle name="Heading 4 2 2 2" xfId="1108" xr:uid="{00000000-0005-0000-0000-000025050000}"/>
    <cellStyle name="Heading 4 2 3" xfId="1109" xr:uid="{00000000-0005-0000-0000-000026050000}"/>
    <cellStyle name="HEADING1" xfId="1110" xr:uid="{00000000-0005-0000-0000-000027050000}"/>
    <cellStyle name="HEADING1 2" xfId="1111" xr:uid="{00000000-0005-0000-0000-000028050000}"/>
    <cellStyle name="HEADING1 2 2" xfId="1112" xr:uid="{00000000-0005-0000-0000-000029050000}"/>
    <cellStyle name="HEADING2" xfId="1113" xr:uid="{00000000-0005-0000-0000-00002A050000}"/>
    <cellStyle name="HEADING2 2" xfId="1114" xr:uid="{00000000-0005-0000-0000-00002B050000}"/>
    <cellStyle name="HEADING2 2 2" xfId="1115" xr:uid="{00000000-0005-0000-0000-00002C050000}"/>
    <cellStyle name="headoption" xfId="1116" xr:uid="{00000000-0005-0000-0000-00002D050000}"/>
    <cellStyle name="Hoa-Scholl" xfId="1117" xr:uid="{00000000-0005-0000-0000-00002E050000}"/>
    <cellStyle name="Input [yellow]" xfId="1118" xr:uid="{00000000-0005-0000-0000-00002F050000}"/>
    <cellStyle name="Input [yellow] 2" xfId="1119" xr:uid="{00000000-0005-0000-0000-000030050000}"/>
    <cellStyle name="Input [yellow] 3" xfId="2449" xr:uid="{00000000-0005-0000-0000-000031050000}"/>
    <cellStyle name="Input 10" xfId="1120" xr:uid="{00000000-0005-0000-0000-000032050000}"/>
    <cellStyle name="Input 11" xfId="1121" xr:uid="{00000000-0005-0000-0000-000033050000}"/>
    <cellStyle name="Input 12" xfId="1122" xr:uid="{00000000-0005-0000-0000-000034050000}"/>
    <cellStyle name="Input 13" xfId="1123" xr:uid="{00000000-0005-0000-0000-000035050000}"/>
    <cellStyle name="Input 14" xfId="1124" xr:uid="{00000000-0005-0000-0000-000036050000}"/>
    <cellStyle name="Input 15" xfId="1125" xr:uid="{00000000-0005-0000-0000-000037050000}"/>
    <cellStyle name="Input 16" xfId="1126" xr:uid="{00000000-0005-0000-0000-000038050000}"/>
    <cellStyle name="Input 17" xfId="1127" xr:uid="{00000000-0005-0000-0000-000039050000}"/>
    <cellStyle name="Input 18" xfId="1128" xr:uid="{00000000-0005-0000-0000-00003A050000}"/>
    <cellStyle name="Input 19" xfId="1129" xr:uid="{00000000-0005-0000-0000-00003B050000}"/>
    <cellStyle name="Input 2" xfId="1130" xr:uid="{00000000-0005-0000-0000-00003C050000}"/>
    <cellStyle name="Input 2 2" xfId="1131" xr:uid="{00000000-0005-0000-0000-00003D050000}"/>
    <cellStyle name="Input 2 2 2" xfId="1132" xr:uid="{00000000-0005-0000-0000-00003E050000}"/>
    <cellStyle name="Input 2 3" xfId="1133" xr:uid="{00000000-0005-0000-0000-00003F050000}"/>
    <cellStyle name="Input 20" xfId="1134" xr:uid="{00000000-0005-0000-0000-000040050000}"/>
    <cellStyle name="Input 21" xfId="1135" xr:uid="{00000000-0005-0000-0000-000041050000}"/>
    <cellStyle name="Input 3" xfId="1136" xr:uid="{00000000-0005-0000-0000-000042050000}"/>
    <cellStyle name="Input 3 2" xfId="1137" xr:uid="{00000000-0005-0000-0000-000043050000}"/>
    <cellStyle name="Input 3 2 2" xfId="1138" xr:uid="{00000000-0005-0000-0000-000044050000}"/>
    <cellStyle name="Input 3 3" xfId="1139" xr:uid="{00000000-0005-0000-0000-000045050000}"/>
    <cellStyle name="Input 3 4" xfId="1140" xr:uid="{00000000-0005-0000-0000-000046050000}"/>
    <cellStyle name="Input 4" xfId="1141" xr:uid="{00000000-0005-0000-0000-000047050000}"/>
    <cellStyle name="Input 4 2" xfId="1142" xr:uid="{00000000-0005-0000-0000-000048050000}"/>
    <cellStyle name="Input 4 3" xfId="1143" xr:uid="{00000000-0005-0000-0000-000049050000}"/>
    <cellStyle name="Input 5" xfId="1144" xr:uid="{00000000-0005-0000-0000-00004A050000}"/>
    <cellStyle name="Input 5 2" xfId="1145" xr:uid="{00000000-0005-0000-0000-00004B050000}"/>
    <cellStyle name="Input 5 3" xfId="1146" xr:uid="{00000000-0005-0000-0000-00004C050000}"/>
    <cellStyle name="Input 5 4" xfId="1147" xr:uid="{00000000-0005-0000-0000-00004D050000}"/>
    <cellStyle name="Input 6" xfId="1148" xr:uid="{00000000-0005-0000-0000-00004E050000}"/>
    <cellStyle name="Input 6 2" xfId="1149" xr:uid="{00000000-0005-0000-0000-00004F050000}"/>
    <cellStyle name="Input 6 3" xfId="1150" xr:uid="{00000000-0005-0000-0000-000050050000}"/>
    <cellStyle name="Input 6 4" xfId="1151" xr:uid="{00000000-0005-0000-0000-000051050000}"/>
    <cellStyle name="Input 7" xfId="1152" xr:uid="{00000000-0005-0000-0000-000052050000}"/>
    <cellStyle name="Input 7 2" xfId="1153" xr:uid="{00000000-0005-0000-0000-000053050000}"/>
    <cellStyle name="Input 7 3" xfId="1154" xr:uid="{00000000-0005-0000-0000-000054050000}"/>
    <cellStyle name="Input 7 4" xfId="1155" xr:uid="{00000000-0005-0000-0000-000055050000}"/>
    <cellStyle name="Input 8" xfId="1156" xr:uid="{00000000-0005-0000-0000-000056050000}"/>
    <cellStyle name="Input 9" xfId="1157" xr:uid="{00000000-0005-0000-0000-000057050000}"/>
    <cellStyle name="Ledger 17 x 11 in" xfId="1158" xr:uid="{00000000-0005-0000-0000-000058050000}"/>
    <cellStyle name="Ledger 17 x 11 in 2" xfId="1159" xr:uid="{00000000-0005-0000-0000-000059050000}"/>
    <cellStyle name="Line" xfId="1160" xr:uid="{00000000-0005-0000-0000-00005A050000}"/>
    <cellStyle name="Line 2" xfId="1161" xr:uid="{00000000-0005-0000-0000-00005B050000}"/>
    <cellStyle name="Link Currency (0)" xfId="1162" xr:uid="{00000000-0005-0000-0000-00005C050000}"/>
    <cellStyle name="Link Currency (2)" xfId="1163" xr:uid="{00000000-0005-0000-0000-00005D050000}"/>
    <cellStyle name="Link Units (0)" xfId="1164" xr:uid="{00000000-0005-0000-0000-00005E050000}"/>
    <cellStyle name="Link Units (1)" xfId="1165" xr:uid="{00000000-0005-0000-0000-00005F050000}"/>
    <cellStyle name="Link Units (2)" xfId="1166" xr:uid="{00000000-0005-0000-0000-000060050000}"/>
    <cellStyle name="Linked Cell 2" xfId="1167" xr:uid="{00000000-0005-0000-0000-000061050000}"/>
    <cellStyle name="Linked Cell 2 2" xfId="1168" xr:uid="{00000000-0005-0000-0000-000062050000}"/>
    <cellStyle name="Linked Cell 2 2 2" xfId="1169" xr:uid="{00000000-0005-0000-0000-000063050000}"/>
    <cellStyle name="Linked Cell 2 3" xfId="1170" xr:uid="{00000000-0005-0000-0000-000064050000}"/>
    <cellStyle name="Loai CBDT" xfId="1171" xr:uid="{00000000-0005-0000-0000-000065050000}"/>
    <cellStyle name="Loai CBDT 2" xfId="2460" xr:uid="{00000000-0005-0000-0000-000066050000}"/>
    <cellStyle name="Loai CT" xfId="1172" xr:uid="{00000000-0005-0000-0000-000067050000}"/>
    <cellStyle name="Loai CT 2" xfId="2461" xr:uid="{00000000-0005-0000-0000-000068050000}"/>
    <cellStyle name="Loai GD" xfId="1173" xr:uid="{00000000-0005-0000-0000-000069050000}"/>
    <cellStyle name="Loai GD 2" xfId="2462" xr:uid="{00000000-0005-0000-0000-00006A050000}"/>
    <cellStyle name="Millares [0]_Well Timing" xfId="1174" xr:uid="{00000000-0005-0000-0000-00006B050000}"/>
    <cellStyle name="Millares_Well Timing" xfId="1175" xr:uid="{00000000-0005-0000-0000-00006C050000}"/>
    <cellStyle name="Model" xfId="1176" xr:uid="{00000000-0005-0000-0000-00006D050000}"/>
    <cellStyle name="Model 2" xfId="1177" xr:uid="{00000000-0005-0000-0000-00006E050000}"/>
    <cellStyle name="moi" xfId="1178" xr:uid="{00000000-0005-0000-0000-00006F050000}"/>
    <cellStyle name="moi 2" xfId="1179" xr:uid="{00000000-0005-0000-0000-000070050000}"/>
    <cellStyle name="moi 3" xfId="2463" xr:uid="{00000000-0005-0000-0000-000071050000}"/>
    <cellStyle name="Moneda [0]_Well Timing" xfId="1180" xr:uid="{00000000-0005-0000-0000-000072050000}"/>
    <cellStyle name="Moneda_Well Timing" xfId="1181" xr:uid="{00000000-0005-0000-0000-000073050000}"/>
    <cellStyle name="Monétaire [0]_TARIFFS DB" xfId="1182" xr:uid="{00000000-0005-0000-0000-000074050000}"/>
    <cellStyle name="Monétaire_TARIFFS DB" xfId="1183" xr:uid="{00000000-0005-0000-0000-000075050000}"/>
    <cellStyle name="n" xfId="1184" xr:uid="{00000000-0005-0000-0000-000076050000}"/>
    <cellStyle name="n 2" xfId="1185" xr:uid="{00000000-0005-0000-0000-000077050000}"/>
    <cellStyle name="n_1 Bieu 6 thang nam 2011" xfId="1186" xr:uid="{00000000-0005-0000-0000-000078050000}"/>
    <cellStyle name="n_17 bieu (hung cap nhap)" xfId="1187" xr:uid="{00000000-0005-0000-0000-000079050000}"/>
    <cellStyle name="n_Bao cao doan cong tac cua Bo thang 4-2010" xfId="1188" xr:uid="{00000000-0005-0000-0000-00007A050000}"/>
    <cellStyle name="n_Bao cao tinh hinh thuc hien KH 2009 den 31-01-10" xfId="1189" xr:uid="{00000000-0005-0000-0000-00007B050000}"/>
    <cellStyle name="n_Bieu 01 UB(hung)" xfId="1190" xr:uid="{00000000-0005-0000-0000-00007C050000}"/>
    <cellStyle name="n_Bieu chi tieu NQ-HDNDT" xfId="1191" xr:uid="{00000000-0005-0000-0000-00007D050000}"/>
    <cellStyle name="n_Bieu mau ke hoach 2013" xfId="1192" xr:uid="{00000000-0005-0000-0000-00007E050000}"/>
    <cellStyle name="n_Bieu mau KH 2013 (dia phuong)" xfId="1193" xr:uid="{00000000-0005-0000-0000-00007F050000}"/>
    <cellStyle name="n_Book1" xfId="1194" xr:uid="{00000000-0005-0000-0000-000080050000}"/>
    <cellStyle name="n_Book1_Bieu du thao QD von ho tro co MT" xfId="1195" xr:uid="{00000000-0005-0000-0000-000081050000}"/>
    <cellStyle name="n_Book1_Bieu du thao QD von ho tro co MT 3" xfId="1196" xr:uid="{00000000-0005-0000-0000-000082050000}"/>
    <cellStyle name="n_Chi tieu 5 nam" xfId="1197" xr:uid="{00000000-0005-0000-0000-000083050000}"/>
    <cellStyle name="n_Ke hoach 2010 (theo doi)" xfId="1198" xr:uid="{00000000-0005-0000-0000-000084050000}"/>
    <cellStyle name="n_Ke hoach 2012" xfId="1199" xr:uid="{00000000-0005-0000-0000-000085050000}"/>
    <cellStyle name="n_KH 2013_KKT_Phuluc(sửa lần cuối)" xfId="1200" xr:uid="{00000000-0005-0000-0000-000086050000}"/>
    <cellStyle name="n_KTXH (02)" xfId="1201" xr:uid="{00000000-0005-0000-0000-000087050000}"/>
    <cellStyle name="n_phu luc 6 thang gui bo" xfId="1202" xr:uid="{00000000-0005-0000-0000-000088050000}"/>
    <cellStyle name="n_Phu luc BC KTXH" xfId="1203" xr:uid="{00000000-0005-0000-0000-000089050000}"/>
    <cellStyle name="n_Tong hop so lieu" xfId="1204" xr:uid="{00000000-0005-0000-0000-00008A050000}"/>
    <cellStyle name="n_Tong hop theo doi von TPCP (BC)" xfId="1205" xr:uid="{00000000-0005-0000-0000-00008B050000}"/>
    <cellStyle name="Neutral 2" xfId="1206" xr:uid="{00000000-0005-0000-0000-00008C050000}"/>
    <cellStyle name="Neutral 2 2" xfId="1207" xr:uid="{00000000-0005-0000-0000-00008D050000}"/>
    <cellStyle name="Neutral 2 2 2" xfId="1208" xr:uid="{00000000-0005-0000-0000-00008E050000}"/>
    <cellStyle name="Neutral 2 3" xfId="1209" xr:uid="{00000000-0005-0000-0000-00008F050000}"/>
    <cellStyle name="Neutral 3" xfId="1210" xr:uid="{00000000-0005-0000-0000-000090050000}"/>
    <cellStyle name="New Times Roman" xfId="1211" xr:uid="{00000000-0005-0000-0000-000091050000}"/>
    <cellStyle name="New Times Roman 2" xfId="1212" xr:uid="{00000000-0005-0000-0000-000092050000}"/>
    <cellStyle name="New Times Roman 2 2" xfId="1213" xr:uid="{00000000-0005-0000-0000-000093050000}"/>
    <cellStyle name="no dec" xfId="1214" xr:uid="{00000000-0005-0000-0000-000094050000}"/>
    <cellStyle name="no dec 2" xfId="1215" xr:uid="{00000000-0005-0000-0000-000095050000}"/>
    <cellStyle name="no dec 2 2" xfId="1216" xr:uid="{00000000-0005-0000-0000-000096050000}"/>
    <cellStyle name="ÑONVÒ" xfId="1217" xr:uid="{00000000-0005-0000-0000-000097050000}"/>
    <cellStyle name="Normal" xfId="0" builtinId="0"/>
    <cellStyle name="Normal - Style1" xfId="1218" xr:uid="{00000000-0005-0000-0000-000099050000}"/>
    <cellStyle name="Normal - Style1 2" xfId="1219" xr:uid="{00000000-0005-0000-0000-00009A050000}"/>
    <cellStyle name="Normal - Style1 3" xfId="1220" xr:uid="{00000000-0005-0000-0000-00009B050000}"/>
    <cellStyle name="Normal - Style1 3 2" xfId="1221" xr:uid="{00000000-0005-0000-0000-00009C050000}"/>
    <cellStyle name="Normal - Style1 3 2 2" xfId="1222" xr:uid="{00000000-0005-0000-0000-00009D050000}"/>
    <cellStyle name="Normal - Style1 3 3" xfId="1223" xr:uid="{00000000-0005-0000-0000-00009E050000}"/>
    <cellStyle name="Normal - Style1 4" xfId="1224" xr:uid="{00000000-0005-0000-0000-00009F050000}"/>
    <cellStyle name="Normal - Style1 5" xfId="1225" xr:uid="{00000000-0005-0000-0000-0000A0050000}"/>
    <cellStyle name="Normal - Style1 6" xfId="1226" xr:uid="{00000000-0005-0000-0000-0000A1050000}"/>
    <cellStyle name="Normal - Style1 6 2" xfId="1227" xr:uid="{00000000-0005-0000-0000-0000A2050000}"/>
    <cellStyle name="Normal - Style1 7" xfId="1228" xr:uid="{00000000-0005-0000-0000-0000A3050000}"/>
    <cellStyle name="Normal - Style1 7 2" xfId="2464" xr:uid="{00000000-0005-0000-0000-0000A4050000}"/>
    <cellStyle name="Normal - Style1_Phu luc BC KTXH" xfId="1229" xr:uid="{00000000-0005-0000-0000-0000A5050000}"/>
    <cellStyle name="Normal - 유형1" xfId="1230" xr:uid="{00000000-0005-0000-0000-0000A6050000}"/>
    <cellStyle name="Normal 10" xfId="1231" xr:uid="{00000000-0005-0000-0000-0000A7050000}"/>
    <cellStyle name="Normal 10 2" xfId="1232" xr:uid="{00000000-0005-0000-0000-0000A8050000}"/>
    <cellStyle name="Normal 10 2 2" xfId="1233" xr:uid="{00000000-0005-0000-0000-0000A9050000}"/>
    <cellStyle name="Normal 10 2 3" xfId="1234" xr:uid="{00000000-0005-0000-0000-0000AA050000}"/>
    <cellStyle name="Normal 10 2 4 2 5 2 2" xfId="2234" xr:uid="{00000000-0005-0000-0000-0000AB050000}"/>
    <cellStyle name="Normal 10 2 4 2 5 2 2 2" xfId="2664" xr:uid="{00000000-0005-0000-0000-0000AC050000}"/>
    <cellStyle name="Normal 10 3" xfId="1235" xr:uid="{00000000-0005-0000-0000-0000AD050000}"/>
    <cellStyle name="Normal 10 3 2" xfId="2465" xr:uid="{00000000-0005-0000-0000-0000AE050000}"/>
    <cellStyle name="Normal 10 4" xfId="1236" xr:uid="{00000000-0005-0000-0000-0000AF050000}"/>
    <cellStyle name="Normal 10 5" xfId="1237" xr:uid="{00000000-0005-0000-0000-0000B0050000}"/>
    <cellStyle name="Normal 10 5 2" xfId="1238" xr:uid="{00000000-0005-0000-0000-0000B1050000}"/>
    <cellStyle name="Normal 10 5 3" xfId="1239" xr:uid="{00000000-0005-0000-0000-0000B2050000}"/>
    <cellStyle name="Normal 10 5 3 2" xfId="2467" xr:uid="{00000000-0005-0000-0000-0000B3050000}"/>
    <cellStyle name="Normal 10 5 4" xfId="2466" xr:uid="{00000000-0005-0000-0000-0000B4050000}"/>
    <cellStyle name="Normal 10 6" xfId="1240" xr:uid="{00000000-0005-0000-0000-0000B5050000}"/>
    <cellStyle name="Normal 10 6 2" xfId="1241" xr:uid="{00000000-0005-0000-0000-0000B6050000}"/>
    <cellStyle name="Normal 10 6 2 2" xfId="2469" xr:uid="{00000000-0005-0000-0000-0000B7050000}"/>
    <cellStyle name="Normal 10 6 3" xfId="2468" xr:uid="{00000000-0005-0000-0000-0000B8050000}"/>
    <cellStyle name="Normal 10 7" xfId="1242" xr:uid="{00000000-0005-0000-0000-0000B9050000}"/>
    <cellStyle name="Normal 10 7 2" xfId="1243" xr:uid="{00000000-0005-0000-0000-0000BA050000}"/>
    <cellStyle name="Normal 10 7 2 2" xfId="2471" xr:uid="{00000000-0005-0000-0000-0000BB050000}"/>
    <cellStyle name="Normal 10 7 3" xfId="2470" xr:uid="{00000000-0005-0000-0000-0000BC050000}"/>
    <cellStyle name="Normal 11" xfId="1244" xr:uid="{00000000-0005-0000-0000-0000BD050000}"/>
    <cellStyle name="Normal 11 2" xfId="1245" xr:uid="{00000000-0005-0000-0000-0000BE050000}"/>
    <cellStyle name="Normal 11 2 2" xfId="1246" xr:uid="{00000000-0005-0000-0000-0000BF050000}"/>
    <cellStyle name="Normal 11 3" xfId="1247" xr:uid="{00000000-0005-0000-0000-0000C0050000}"/>
    <cellStyle name="Normal 11 4" xfId="1248" xr:uid="{00000000-0005-0000-0000-0000C1050000}"/>
    <cellStyle name="Normal 11 4 2" xfId="1249" xr:uid="{00000000-0005-0000-0000-0000C2050000}"/>
    <cellStyle name="Normal 11 4 2 2" xfId="1250" xr:uid="{00000000-0005-0000-0000-0000C3050000}"/>
    <cellStyle name="Normal 11 4 2 2 2" xfId="2473" xr:uid="{00000000-0005-0000-0000-0000C4050000}"/>
    <cellStyle name="Normal 11 4 2 3" xfId="2472" xr:uid="{00000000-0005-0000-0000-0000C5050000}"/>
    <cellStyle name="Normal 11 5" xfId="1251" xr:uid="{00000000-0005-0000-0000-0000C6050000}"/>
    <cellStyle name="Normal 11 5 2" xfId="1252" xr:uid="{00000000-0005-0000-0000-0000C7050000}"/>
    <cellStyle name="Normal 11 5 2 2" xfId="2475" xr:uid="{00000000-0005-0000-0000-0000C8050000}"/>
    <cellStyle name="Normal 11 5 3" xfId="2474" xr:uid="{00000000-0005-0000-0000-0000C9050000}"/>
    <cellStyle name="Normal 12" xfId="1253" xr:uid="{00000000-0005-0000-0000-0000CA050000}"/>
    <cellStyle name="Normal 12 2" xfId="1254" xr:uid="{00000000-0005-0000-0000-0000CB050000}"/>
    <cellStyle name="Normal 12 3" xfId="1255" xr:uid="{00000000-0005-0000-0000-0000CC050000}"/>
    <cellStyle name="Normal 12 3 2" xfId="1256" xr:uid="{00000000-0005-0000-0000-0000CD050000}"/>
    <cellStyle name="Normal 12 3 2 2" xfId="1257" xr:uid="{00000000-0005-0000-0000-0000CE050000}"/>
    <cellStyle name="Normal 12 3 2 3" xfId="1258" xr:uid="{00000000-0005-0000-0000-0000CF050000}"/>
    <cellStyle name="Normal 12 3 2 3 2" xfId="2478" xr:uid="{00000000-0005-0000-0000-0000D0050000}"/>
    <cellStyle name="Normal 12 3 2 4" xfId="2477" xr:uid="{00000000-0005-0000-0000-0000D1050000}"/>
    <cellStyle name="Normal 12 4" xfId="1259" xr:uid="{00000000-0005-0000-0000-0000D2050000}"/>
    <cellStyle name="Normal 12 5" xfId="1260" xr:uid="{00000000-0005-0000-0000-0000D3050000}"/>
    <cellStyle name="Normal 12 5 2" xfId="1261" xr:uid="{00000000-0005-0000-0000-0000D4050000}"/>
    <cellStyle name="Normal 12 5 2 2" xfId="2480" xr:uid="{00000000-0005-0000-0000-0000D5050000}"/>
    <cellStyle name="Normal 12 5 3" xfId="2479" xr:uid="{00000000-0005-0000-0000-0000D6050000}"/>
    <cellStyle name="Normal 12 6" xfId="2476" xr:uid="{00000000-0005-0000-0000-0000D7050000}"/>
    <cellStyle name="Normal 13" xfId="1262" xr:uid="{00000000-0005-0000-0000-0000D8050000}"/>
    <cellStyle name="Normal 13 2" xfId="1263" xr:uid="{00000000-0005-0000-0000-0000D9050000}"/>
    <cellStyle name="Normal 13 2 2" xfId="1264" xr:uid="{00000000-0005-0000-0000-0000DA050000}"/>
    <cellStyle name="Normal 13 2 3" xfId="1265" xr:uid="{00000000-0005-0000-0000-0000DB050000}"/>
    <cellStyle name="Normal 13 3" xfId="1266" xr:uid="{00000000-0005-0000-0000-0000DC050000}"/>
    <cellStyle name="Normal 13 3 2" xfId="1267" xr:uid="{00000000-0005-0000-0000-0000DD050000}"/>
    <cellStyle name="Normal 13 4" xfId="1268" xr:uid="{00000000-0005-0000-0000-0000DE050000}"/>
    <cellStyle name="Normal 13 5" xfId="1269" xr:uid="{00000000-0005-0000-0000-0000DF050000}"/>
    <cellStyle name="Normal 13 5 2" xfId="1270" xr:uid="{00000000-0005-0000-0000-0000E0050000}"/>
    <cellStyle name="Normal 13 5 2 2" xfId="2482" xr:uid="{00000000-0005-0000-0000-0000E1050000}"/>
    <cellStyle name="Normal 13 5 3" xfId="2481" xr:uid="{00000000-0005-0000-0000-0000E2050000}"/>
    <cellStyle name="Normal 13 6" xfId="1271" xr:uid="{00000000-0005-0000-0000-0000E3050000}"/>
    <cellStyle name="Normal 14" xfId="1272" xr:uid="{00000000-0005-0000-0000-0000E4050000}"/>
    <cellStyle name="Normal 14 2" xfId="1273" xr:uid="{00000000-0005-0000-0000-0000E5050000}"/>
    <cellStyle name="Normal 15" xfId="1274" xr:uid="{00000000-0005-0000-0000-0000E6050000}"/>
    <cellStyle name="Normal 15 2" xfId="1275" xr:uid="{00000000-0005-0000-0000-0000E7050000}"/>
    <cellStyle name="Normal 15 3" xfId="1276" xr:uid="{00000000-0005-0000-0000-0000E8050000}"/>
    <cellStyle name="Normal 15 4" xfId="1277" xr:uid="{00000000-0005-0000-0000-0000E9050000}"/>
    <cellStyle name="Normal 15 5" xfId="1278" xr:uid="{00000000-0005-0000-0000-0000EA050000}"/>
    <cellStyle name="Normal 15 6" xfId="1279" xr:uid="{00000000-0005-0000-0000-0000EB050000}"/>
    <cellStyle name="Normal 16" xfId="1280" xr:uid="{00000000-0005-0000-0000-0000EC050000}"/>
    <cellStyle name="Normal 16 2" xfId="1281" xr:uid="{00000000-0005-0000-0000-0000ED050000}"/>
    <cellStyle name="Normal 16 2 2" xfId="1282" xr:uid="{00000000-0005-0000-0000-0000EE050000}"/>
    <cellStyle name="Normal 16 2 2 2" xfId="2483" xr:uid="{00000000-0005-0000-0000-0000EF050000}"/>
    <cellStyle name="Normal 16 3" xfId="1283" xr:uid="{00000000-0005-0000-0000-0000F0050000}"/>
    <cellStyle name="Normal 16 3 2" xfId="1284" xr:uid="{00000000-0005-0000-0000-0000F1050000}"/>
    <cellStyle name="Normal 16 4" xfId="1285" xr:uid="{00000000-0005-0000-0000-0000F2050000}"/>
    <cellStyle name="Normal 16 4 2" xfId="1286" xr:uid="{00000000-0005-0000-0000-0000F3050000}"/>
    <cellStyle name="Normal 16 4 2 2" xfId="2485" xr:uid="{00000000-0005-0000-0000-0000F4050000}"/>
    <cellStyle name="Normal 16 4 3" xfId="2484" xr:uid="{00000000-0005-0000-0000-0000F5050000}"/>
    <cellStyle name="Normal 16 5" xfId="1287" xr:uid="{00000000-0005-0000-0000-0000F6050000}"/>
    <cellStyle name="Normal 16 5 2" xfId="1288" xr:uid="{00000000-0005-0000-0000-0000F7050000}"/>
    <cellStyle name="Normal 16 5 2 2" xfId="2487" xr:uid="{00000000-0005-0000-0000-0000F8050000}"/>
    <cellStyle name="Normal 16 5 3" xfId="2486" xr:uid="{00000000-0005-0000-0000-0000F9050000}"/>
    <cellStyle name="Normal 16 6" xfId="1289" xr:uid="{00000000-0005-0000-0000-0000FA050000}"/>
    <cellStyle name="Normal 17" xfId="1290" xr:uid="{00000000-0005-0000-0000-0000FB050000}"/>
    <cellStyle name="Normal 17 2" xfId="1291" xr:uid="{00000000-0005-0000-0000-0000FC050000}"/>
    <cellStyle name="Normal 17 2 2" xfId="1292" xr:uid="{00000000-0005-0000-0000-0000FD050000}"/>
    <cellStyle name="Normal 17 2 3" xfId="1293" xr:uid="{00000000-0005-0000-0000-0000FE050000}"/>
    <cellStyle name="Normal 17 3" xfId="1294" xr:uid="{00000000-0005-0000-0000-0000FF050000}"/>
    <cellStyle name="Normal 17 4" xfId="1295" xr:uid="{00000000-0005-0000-0000-000000060000}"/>
    <cellStyle name="Normal 17 4 2" xfId="1296" xr:uid="{00000000-0005-0000-0000-000001060000}"/>
    <cellStyle name="Normal 17 4 2 2" xfId="2489" xr:uid="{00000000-0005-0000-0000-000002060000}"/>
    <cellStyle name="Normal 17 4 3" xfId="2488" xr:uid="{00000000-0005-0000-0000-000003060000}"/>
    <cellStyle name="Normal 17 5" xfId="1297" xr:uid="{00000000-0005-0000-0000-000004060000}"/>
    <cellStyle name="Normal 17 5 2" xfId="1298" xr:uid="{00000000-0005-0000-0000-000005060000}"/>
    <cellStyle name="Normal 17 5 2 2" xfId="2491" xr:uid="{00000000-0005-0000-0000-000006060000}"/>
    <cellStyle name="Normal 17 5 3" xfId="2490" xr:uid="{00000000-0005-0000-0000-000007060000}"/>
    <cellStyle name="Normal 17 6" xfId="1299" xr:uid="{00000000-0005-0000-0000-000008060000}"/>
    <cellStyle name="Normal 18" xfId="1300" xr:uid="{00000000-0005-0000-0000-000009060000}"/>
    <cellStyle name="Normal 18 2" xfId="1301" xr:uid="{00000000-0005-0000-0000-00000A060000}"/>
    <cellStyle name="Normal 18 2 2" xfId="1302" xr:uid="{00000000-0005-0000-0000-00000B060000}"/>
    <cellStyle name="Normal 18 2 3" xfId="1303" xr:uid="{00000000-0005-0000-0000-00000C060000}"/>
    <cellStyle name="Normal 18 3" xfId="1304" xr:uid="{00000000-0005-0000-0000-00000D060000}"/>
    <cellStyle name="Normal 18 3 2" xfId="1305" xr:uid="{00000000-0005-0000-0000-00000E060000}"/>
    <cellStyle name="Normal 18 3 2 2" xfId="2493" xr:uid="{00000000-0005-0000-0000-00000F060000}"/>
    <cellStyle name="Normal 18 3 3" xfId="2492" xr:uid="{00000000-0005-0000-0000-000010060000}"/>
    <cellStyle name="Normal 18 4" xfId="1306" xr:uid="{00000000-0005-0000-0000-000011060000}"/>
    <cellStyle name="Normal 18 4 2" xfId="1307" xr:uid="{00000000-0005-0000-0000-000012060000}"/>
    <cellStyle name="Normal 18 4 2 2" xfId="2495" xr:uid="{00000000-0005-0000-0000-000013060000}"/>
    <cellStyle name="Normal 18 4 3" xfId="2494" xr:uid="{00000000-0005-0000-0000-000014060000}"/>
    <cellStyle name="Normal 18 5" xfId="1308" xr:uid="{00000000-0005-0000-0000-000015060000}"/>
    <cellStyle name="Normal 19" xfId="1309" xr:uid="{00000000-0005-0000-0000-000016060000}"/>
    <cellStyle name="Normal 19 2" xfId="1310" xr:uid="{00000000-0005-0000-0000-000017060000}"/>
    <cellStyle name="Normal 19 2 2" xfId="1311" xr:uid="{00000000-0005-0000-0000-000018060000}"/>
    <cellStyle name="Normal 19 3" xfId="1312" xr:uid="{00000000-0005-0000-0000-000019060000}"/>
    <cellStyle name="Normal 19 3 2" xfId="1313" xr:uid="{00000000-0005-0000-0000-00001A060000}"/>
    <cellStyle name="Normal 19 4" xfId="1314" xr:uid="{00000000-0005-0000-0000-00001B060000}"/>
    <cellStyle name="Normal 19 4 2" xfId="1315" xr:uid="{00000000-0005-0000-0000-00001C060000}"/>
    <cellStyle name="Normal 19 4 2 2" xfId="1316" xr:uid="{00000000-0005-0000-0000-00001D060000}"/>
    <cellStyle name="Normal 19 4 2 2 2" xfId="2497" xr:uid="{00000000-0005-0000-0000-00001E060000}"/>
    <cellStyle name="Normal 19 4 2 3" xfId="2496" xr:uid="{00000000-0005-0000-0000-00001F060000}"/>
    <cellStyle name="Normal 19 5" xfId="1317" xr:uid="{00000000-0005-0000-0000-000020060000}"/>
    <cellStyle name="Normal 2" xfId="1318" xr:uid="{00000000-0005-0000-0000-000021060000}"/>
    <cellStyle name="Normal 2 10" xfId="1319" xr:uid="{00000000-0005-0000-0000-000022060000}"/>
    <cellStyle name="Normal 2 10 2" xfId="1320" xr:uid="{00000000-0005-0000-0000-000023060000}"/>
    <cellStyle name="Normal 2 11" xfId="1321" xr:uid="{00000000-0005-0000-0000-000024060000}"/>
    <cellStyle name="Normal 2 12" xfId="1322" xr:uid="{00000000-0005-0000-0000-000025060000}"/>
    <cellStyle name="Normal 2 2" xfId="1323" xr:uid="{00000000-0005-0000-0000-000026060000}"/>
    <cellStyle name="Normal 2 2 2" xfId="1324" xr:uid="{00000000-0005-0000-0000-000027060000}"/>
    <cellStyle name="Normal 2 2 2 2" xfId="1325" xr:uid="{00000000-0005-0000-0000-000028060000}"/>
    <cellStyle name="Normal 2 2 2 2 2" xfId="1326" xr:uid="{00000000-0005-0000-0000-000029060000}"/>
    <cellStyle name="Normal 2 2 2 2 3" xfId="1327" xr:uid="{00000000-0005-0000-0000-00002A060000}"/>
    <cellStyle name="Normal 2 2 2 3" xfId="1328" xr:uid="{00000000-0005-0000-0000-00002B060000}"/>
    <cellStyle name="Normal 2 2 2 3 2" xfId="1329" xr:uid="{00000000-0005-0000-0000-00002C060000}"/>
    <cellStyle name="Normal 2 2 2 3 3" xfId="1330" xr:uid="{00000000-0005-0000-0000-00002D060000}"/>
    <cellStyle name="Normal 2 2 2 4" xfId="1331" xr:uid="{00000000-0005-0000-0000-00002E060000}"/>
    <cellStyle name="Normal 2 2 2 5" xfId="1332" xr:uid="{00000000-0005-0000-0000-00002F060000}"/>
    <cellStyle name="Normal 2 2 2_Bieu cap nhat so lieu chinh thuc nam 2011" xfId="1333" xr:uid="{00000000-0005-0000-0000-000030060000}"/>
    <cellStyle name="Normal 2 2 3" xfId="1334" xr:uid="{00000000-0005-0000-0000-000031060000}"/>
    <cellStyle name="Normal 2 2 3 2" xfId="1335" xr:uid="{00000000-0005-0000-0000-000032060000}"/>
    <cellStyle name="Normal 2 2 3 3" xfId="1336" xr:uid="{00000000-0005-0000-0000-000033060000}"/>
    <cellStyle name="Normal 2 2 3 3 2" xfId="2499" xr:uid="{00000000-0005-0000-0000-000034060000}"/>
    <cellStyle name="Normal 2 2 3 4" xfId="2498" xr:uid="{00000000-0005-0000-0000-000035060000}"/>
    <cellStyle name="Normal 2 2 4" xfId="1337" xr:uid="{00000000-0005-0000-0000-000036060000}"/>
    <cellStyle name="Normal 2 2 4 2" xfId="1338" xr:uid="{00000000-0005-0000-0000-000037060000}"/>
    <cellStyle name="Normal 2 2 4 2 2" xfId="2501" xr:uid="{00000000-0005-0000-0000-000038060000}"/>
    <cellStyle name="Normal 2 2 4 3" xfId="2500" xr:uid="{00000000-0005-0000-0000-000039060000}"/>
    <cellStyle name="Normal 2 2 5" xfId="1339" xr:uid="{00000000-0005-0000-0000-00003A060000}"/>
    <cellStyle name="Normal 2 2_Bieu cap nhat so lieu chinh thuc nam 2011" xfId="1340" xr:uid="{00000000-0005-0000-0000-00003B060000}"/>
    <cellStyle name="Normal 2 3" xfId="1341" xr:uid="{00000000-0005-0000-0000-00003C060000}"/>
    <cellStyle name="Normal 2 3 2" xfId="1342" xr:uid="{00000000-0005-0000-0000-00003D060000}"/>
    <cellStyle name="Normal 2 3 2 2" xfId="1343" xr:uid="{00000000-0005-0000-0000-00003E060000}"/>
    <cellStyle name="Normal 2 3 2 3" xfId="1344" xr:uid="{00000000-0005-0000-0000-00003F060000}"/>
    <cellStyle name="Normal 2 3 3" xfId="1345" xr:uid="{00000000-0005-0000-0000-000040060000}"/>
    <cellStyle name="Normal 2 4" xfId="1346" xr:uid="{00000000-0005-0000-0000-000041060000}"/>
    <cellStyle name="Normal 2 4 2" xfId="1347" xr:uid="{00000000-0005-0000-0000-000042060000}"/>
    <cellStyle name="Normal 2 4 2 2" xfId="1348" xr:uid="{00000000-0005-0000-0000-000043060000}"/>
    <cellStyle name="Normal 2 4 2 3" xfId="1349" xr:uid="{00000000-0005-0000-0000-000044060000}"/>
    <cellStyle name="Normal 2 4 2 4" xfId="2503" xr:uid="{00000000-0005-0000-0000-000045060000}"/>
    <cellStyle name="Normal 2 4 3" xfId="1350" xr:uid="{00000000-0005-0000-0000-000046060000}"/>
    <cellStyle name="Normal 2 4 3 2" xfId="2504" xr:uid="{00000000-0005-0000-0000-000047060000}"/>
    <cellStyle name="Normal 2 4 4" xfId="1351" xr:uid="{00000000-0005-0000-0000-000048060000}"/>
    <cellStyle name="Normal 2 4 5" xfId="2502" xr:uid="{00000000-0005-0000-0000-000049060000}"/>
    <cellStyle name="Normal 2 44" xfId="2227" xr:uid="{00000000-0005-0000-0000-00004A060000}"/>
    <cellStyle name="Normal 2 5" xfId="1352" xr:uid="{00000000-0005-0000-0000-00004B060000}"/>
    <cellStyle name="Normal 2 5 2" xfId="1353" xr:uid="{00000000-0005-0000-0000-00004C060000}"/>
    <cellStyle name="Normal 2 5 2 2" xfId="1354" xr:uid="{00000000-0005-0000-0000-00004D060000}"/>
    <cellStyle name="Normal 2 5 2 3" xfId="1355" xr:uid="{00000000-0005-0000-0000-00004E060000}"/>
    <cellStyle name="Normal 2 5 3" xfId="1356" xr:uid="{00000000-0005-0000-0000-00004F060000}"/>
    <cellStyle name="Normal 2 5 4" xfId="1357" xr:uid="{00000000-0005-0000-0000-000050060000}"/>
    <cellStyle name="Normal 2 5 5" xfId="1358" xr:uid="{00000000-0005-0000-0000-000051060000}"/>
    <cellStyle name="Normal 2 5 6" xfId="1359" xr:uid="{00000000-0005-0000-0000-000052060000}"/>
    <cellStyle name="Normal 2 5_FILE CHI TIEU HIEN VAT HOAN CHINH NGAY 04-12-2014" xfId="1360" xr:uid="{00000000-0005-0000-0000-000053060000}"/>
    <cellStyle name="Normal 2 6" xfId="1361" xr:uid="{00000000-0005-0000-0000-000054060000}"/>
    <cellStyle name="Normal 2 6 2" xfId="1362" xr:uid="{00000000-0005-0000-0000-000055060000}"/>
    <cellStyle name="Normal 2 6 3" xfId="1363" xr:uid="{00000000-0005-0000-0000-000056060000}"/>
    <cellStyle name="Normal 2 6 3 2" xfId="1364" xr:uid="{00000000-0005-0000-0000-000057060000}"/>
    <cellStyle name="Normal 2 6 3 2 2" xfId="2507" xr:uid="{00000000-0005-0000-0000-000058060000}"/>
    <cellStyle name="Normal 2 6 3 3" xfId="2506" xr:uid="{00000000-0005-0000-0000-000059060000}"/>
    <cellStyle name="Normal 2 6 4" xfId="1365" xr:uid="{00000000-0005-0000-0000-00005A060000}"/>
    <cellStyle name="Normal 2 6 4 2" xfId="2508" xr:uid="{00000000-0005-0000-0000-00005B060000}"/>
    <cellStyle name="Normal 2 6 5" xfId="2505" xr:uid="{00000000-0005-0000-0000-00005C060000}"/>
    <cellStyle name="Normal 2 7" xfId="1366" xr:uid="{00000000-0005-0000-0000-00005D060000}"/>
    <cellStyle name="Normal 2 7 2" xfId="1367" xr:uid="{00000000-0005-0000-0000-00005E060000}"/>
    <cellStyle name="Normal 2 7 2 2" xfId="1368" xr:uid="{00000000-0005-0000-0000-00005F060000}"/>
    <cellStyle name="Normal 2 7 3" xfId="1369" xr:uid="{00000000-0005-0000-0000-000060060000}"/>
    <cellStyle name="Normal 2 7 3 2" xfId="2509" xr:uid="{00000000-0005-0000-0000-000061060000}"/>
    <cellStyle name="Normal 2 7 4" xfId="1370" xr:uid="{00000000-0005-0000-0000-000062060000}"/>
    <cellStyle name="Normal 2 7 5" xfId="1371" xr:uid="{00000000-0005-0000-0000-000063060000}"/>
    <cellStyle name="Normal 2 7 6" xfId="1372" xr:uid="{00000000-0005-0000-0000-000064060000}"/>
    <cellStyle name="Normal 2 8" xfId="1373" xr:uid="{00000000-0005-0000-0000-000065060000}"/>
    <cellStyle name="Normal 2 8 2" xfId="1374" xr:uid="{00000000-0005-0000-0000-000066060000}"/>
    <cellStyle name="Normal 2 8 2 2" xfId="1375" xr:uid="{00000000-0005-0000-0000-000067060000}"/>
    <cellStyle name="Normal 2 8 3" xfId="1376" xr:uid="{00000000-0005-0000-0000-000068060000}"/>
    <cellStyle name="Normal 2 9" xfId="1377" xr:uid="{00000000-0005-0000-0000-000069060000}"/>
    <cellStyle name="Normal 2_1 Bieu 6 thang nam 2011" xfId="1378" xr:uid="{00000000-0005-0000-0000-00006A060000}"/>
    <cellStyle name="Normal 20" xfId="1379" xr:uid="{00000000-0005-0000-0000-00006B060000}"/>
    <cellStyle name="Normal 20 2" xfId="1380" xr:uid="{00000000-0005-0000-0000-00006C060000}"/>
    <cellStyle name="Normal 20 2 2" xfId="1381" xr:uid="{00000000-0005-0000-0000-00006D060000}"/>
    <cellStyle name="Normal 20 3" xfId="1382" xr:uid="{00000000-0005-0000-0000-00006E060000}"/>
    <cellStyle name="Normal 20 3 2" xfId="1383" xr:uid="{00000000-0005-0000-0000-00006F060000}"/>
    <cellStyle name="Normal 20 3 2 2" xfId="2511" xr:uid="{00000000-0005-0000-0000-000070060000}"/>
    <cellStyle name="Normal 20 3 3" xfId="2510" xr:uid="{00000000-0005-0000-0000-000071060000}"/>
    <cellStyle name="Normal 20 4" xfId="1384" xr:uid="{00000000-0005-0000-0000-000072060000}"/>
    <cellStyle name="Normal 20 4 2" xfId="1385" xr:uid="{00000000-0005-0000-0000-000073060000}"/>
    <cellStyle name="Normal 20 4 2 2" xfId="2513" xr:uid="{00000000-0005-0000-0000-000074060000}"/>
    <cellStyle name="Normal 20 4 3" xfId="2512" xr:uid="{00000000-0005-0000-0000-000075060000}"/>
    <cellStyle name="Normal 20 5" xfId="1386" xr:uid="{00000000-0005-0000-0000-000076060000}"/>
    <cellStyle name="Normal 21" xfId="1387" xr:uid="{00000000-0005-0000-0000-000077060000}"/>
    <cellStyle name="Normal 21 2" xfId="1388" xr:uid="{00000000-0005-0000-0000-000078060000}"/>
    <cellStyle name="Normal 21 2 2" xfId="1389" xr:uid="{00000000-0005-0000-0000-000079060000}"/>
    <cellStyle name="Normal 21 3" xfId="1390" xr:uid="{00000000-0005-0000-0000-00007A060000}"/>
    <cellStyle name="Normal 21 3 2" xfId="1391" xr:uid="{00000000-0005-0000-0000-00007B060000}"/>
    <cellStyle name="Normal 21 3 2 2" xfId="2515" xr:uid="{00000000-0005-0000-0000-00007C060000}"/>
    <cellStyle name="Normal 21 3 3" xfId="2514" xr:uid="{00000000-0005-0000-0000-00007D060000}"/>
    <cellStyle name="Normal 21 4" xfId="1392" xr:uid="{00000000-0005-0000-0000-00007E060000}"/>
    <cellStyle name="Normal 21 4 2" xfId="1393" xr:uid="{00000000-0005-0000-0000-00007F060000}"/>
    <cellStyle name="Normal 21 4 2 2" xfId="2517" xr:uid="{00000000-0005-0000-0000-000080060000}"/>
    <cellStyle name="Normal 21 4 3" xfId="2516" xr:uid="{00000000-0005-0000-0000-000081060000}"/>
    <cellStyle name="Normal 21 5" xfId="1394" xr:uid="{00000000-0005-0000-0000-000082060000}"/>
    <cellStyle name="Normal 22" xfId="1395" xr:uid="{00000000-0005-0000-0000-000083060000}"/>
    <cellStyle name="Normal 22 2" xfId="1396" xr:uid="{00000000-0005-0000-0000-000084060000}"/>
    <cellStyle name="Normal 22 3" xfId="1397" xr:uid="{00000000-0005-0000-0000-000085060000}"/>
    <cellStyle name="Normal 22 3 2" xfId="1398" xr:uid="{00000000-0005-0000-0000-000086060000}"/>
    <cellStyle name="Normal 22 3 2 2" xfId="2519" xr:uid="{00000000-0005-0000-0000-000087060000}"/>
    <cellStyle name="Normal 22 3 3" xfId="2518" xr:uid="{00000000-0005-0000-0000-000088060000}"/>
    <cellStyle name="Normal 22 4" xfId="1399" xr:uid="{00000000-0005-0000-0000-000089060000}"/>
    <cellStyle name="Normal 22 5" xfId="1400" xr:uid="{00000000-0005-0000-0000-00008A060000}"/>
    <cellStyle name="Normal 22 5 2" xfId="1401" xr:uid="{00000000-0005-0000-0000-00008B060000}"/>
    <cellStyle name="Normal 22 5 2 2" xfId="2521" xr:uid="{00000000-0005-0000-0000-00008C060000}"/>
    <cellStyle name="Normal 22 5 3" xfId="2520" xr:uid="{00000000-0005-0000-0000-00008D060000}"/>
    <cellStyle name="Normal 22 6" xfId="1402" xr:uid="{00000000-0005-0000-0000-00008E060000}"/>
    <cellStyle name="Normal 23" xfId="1403" xr:uid="{00000000-0005-0000-0000-00008F060000}"/>
    <cellStyle name="Normal 23 2" xfId="1404" xr:uid="{00000000-0005-0000-0000-000090060000}"/>
    <cellStyle name="Normal 23 2 2" xfId="1405" xr:uid="{00000000-0005-0000-0000-000091060000}"/>
    <cellStyle name="Normal 23 2 3" xfId="1406" xr:uid="{00000000-0005-0000-0000-000092060000}"/>
    <cellStyle name="Normal 23 3" xfId="1407" xr:uid="{00000000-0005-0000-0000-000093060000}"/>
    <cellStyle name="Normal 23 3 2" xfId="1408" xr:uid="{00000000-0005-0000-0000-000094060000}"/>
    <cellStyle name="Normal 23 3 2 2" xfId="2523" xr:uid="{00000000-0005-0000-0000-000095060000}"/>
    <cellStyle name="Normal 23 3 3" xfId="2522" xr:uid="{00000000-0005-0000-0000-000096060000}"/>
    <cellStyle name="Normal 23 4" xfId="1409" xr:uid="{00000000-0005-0000-0000-000097060000}"/>
    <cellStyle name="Normal 23 5" xfId="1410" xr:uid="{00000000-0005-0000-0000-000098060000}"/>
    <cellStyle name="Normal 23 5 2" xfId="1411" xr:uid="{00000000-0005-0000-0000-000099060000}"/>
    <cellStyle name="Normal 23 5 2 2" xfId="2525" xr:uid="{00000000-0005-0000-0000-00009A060000}"/>
    <cellStyle name="Normal 23 5 3" xfId="2524" xr:uid="{00000000-0005-0000-0000-00009B060000}"/>
    <cellStyle name="Normal 23 6" xfId="1412" xr:uid="{00000000-0005-0000-0000-00009C060000}"/>
    <cellStyle name="Normal 24" xfId="1413" xr:uid="{00000000-0005-0000-0000-00009D060000}"/>
    <cellStyle name="Normal 24 2" xfId="1414" xr:uid="{00000000-0005-0000-0000-00009E060000}"/>
    <cellStyle name="Normal 24 3" xfId="1415" xr:uid="{00000000-0005-0000-0000-00009F060000}"/>
    <cellStyle name="Normal 24 3 2" xfId="1416" xr:uid="{00000000-0005-0000-0000-0000A0060000}"/>
    <cellStyle name="Normal 24 3 2 2" xfId="2527" xr:uid="{00000000-0005-0000-0000-0000A1060000}"/>
    <cellStyle name="Normal 24 3 3" xfId="2526" xr:uid="{00000000-0005-0000-0000-0000A2060000}"/>
    <cellStyle name="Normal 24 4" xfId="1417" xr:uid="{00000000-0005-0000-0000-0000A3060000}"/>
    <cellStyle name="Normal 24 4 2" xfId="1418" xr:uid="{00000000-0005-0000-0000-0000A4060000}"/>
    <cellStyle name="Normal 24 4 2 2" xfId="2529" xr:uid="{00000000-0005-0000-0000-0000A5060000}"/>
    <cellStyle name="Normal 24 4 3" xfId="2528" xr:uid="{00000000-0005-0000-0000-0000A6060000}"/>
    <cellStyle name="Normal 25" xfId="1419" xr:uid="{00000000-0005-0000-0000-0000A7060000}"/>
    <cellStyle name="Normal 25 2" xfId="1420" xr:uid="{00000000-0005-0000-0000-0000A8060000}"/>
    <cellStyle name="Normal 25 2 2" xfId="1421" xr:uid="{00000000-0005-0000-0000-0000A9060000}"/>
    <cellStyle name="Normal 25 2 2 2" xfId="1422" xr:uid="{00000000-0005-0000-0000-0000AA060000}"/>
    <cellStyle name="Normal 25 2 2 2 2" xfId="2531" xr:uid="{00000000-0005-0000-0000-0000AB060000}"/>
    <cellStyle name="Normal 25 2 2 3" xfId="2530" xr:uid="{00000000-0005-0000-0000-0000AC060000}"/>
    <cellStyle name="Normal 25 3" xfId="1423" xr:uid="{00000000-0005-0000-0000-0000AD060000}"/>
    <cellStyle name="Normal 25 4" xfId="1424" xr:uid="{00000000-0005-0000-0000-0000AE060000}"/>
    <cellStyle name="Normal 25 4 2" xfId="1425" xr:uid="{00000000-0005-0000-0000-0000AF060000}"/>
    <cellStyle name="Normal 25 4 2 2" xfId="2533" xr:uid="{00000000-0005-0000-0000-0000B0060000}"/>
    <cellStyle name="Normal 25 4 3" xfId="2532" xr:uid="{00000000-0005-0000-0000-0000B1060000}"/>
    <cellStyle name="Normal 25 5" xfId="1426" xr:uid="{00000000-0005-0000-0000-0000B2060000}"/>
    <cellStyle name="Normal 26" xfId="1427" xr:uid="{00000000-0005-0000-0000-0000B3060000}"/>
    <cellStyle name="Normal 26 2" xfId="1428" xr:uid="{00000000-0005-0000-0000-0000B4060000}"/>
    <cellStyle name="Normal 26 3" xfId="1429" xr:uid="{00000000-0005-0000-0000-0000B5060000}"/>
    <cellStyle name="Normal 26 3 2" xfId="1430" xr:uid="{00000000-0005-0000-0000-0000B6060000}"/>
    <cellStyle name="Normal 26 3 2 2" xfId="2535" xr:uid="{00000000-0005-0000-0000-0000B7060000}"/>
    <cellStyle name="Normal 26 3 3" xfId="2534" xr:uid="{00000000-0005-0000-0000-0000B8060000}"/>
    <cellStyle name="Normal 26 4" xfId="1431" xr:uid="{00000000-0005-0000-0000-0000B9060000}"/>
    <cellStyle name="Normal 27" xfId="1432" xr:uid="{00000000-0005-0000-0000-0000BA060000}"/>
    <cellStyle name="Normal 27 2" xfId="1433" xr:uid="{00000000-0005-0000-0000-0000BB060000}"/>
    <cellStyle name="Normal 27 3" xfId="1434" xr:uid="{00000000-0005-0000-0000-0000BC060000}"/>
    <cellStyle name="Normal 27 3 2" xfId="1435" xr:uid="{00000000-0005-0000-0000-0000BD060000}"/>
    <cellStyle name="Normal 27 3 2 2" xfId="2537" xr:uid="{00000000-0005-0000-0000-0000BE060000}"/>
    <cellStyle name="Normal 27 3 3" xfId="2536" xr:uid="{00000000-0005-0000-0000-0000BF060000}"/>
    <cellStyle name="Normal 27 4" xfId="1436" xr:uid="{00000000-0005-0000-0000-0000C0060000}"/>
    <cellStyle name="Normal 28" xfId="1437" xr:uid="{00000000-0005-0000-0000-0000C1060000}"/>
    <cellStyle name="Normal 28 2" xfId="1438" xr:uid="{00000000-0005-0000-0000-0000C2060000}"/>
    <cellStyle name="Normal 28 3" xfId="1439" xr:uid="{00000000-0005-0000-0000-0000C3060000}"/>
    <cellStyle name="Normal 28 3 2" xfId="1440" xr:uid="{00000000-0005-0000-0000-0000C4060000}"/>
    <cellStyle name="Normal 28 3 2 2" xfId="2539" xr:uid="{00000000-0005-0000-0000-0000C5060000}"/>
    <cellStyle name="Normal 28 3 3" xfId="2538" xr:uid="{00000000-0005-0000-0000-0000C6060000}"/>
    <cellStyle name="Normal 28 4" xfId="1441" xr:uid="{00000000-0005-0000-0000-0000C7060000}"/>
    <cellStyle name="Normal 29" xfId="1442" xr:uid="{00000000-0005-0000-0000-0000C8060000}"/>
    <cellStyle name="Normal 29 2" xfId="1443" xr:uid="{00000000-0005-0000-0000-0000C9060000}"/>
    <cellStyle name="Normal 29 3" xfId="1444" xr:uid="{00000000-0005-0000-0000-0000CA060000}"/>
    <cellStyle name="Normal 29 3 2" xfId="1445" xr:uid="{00000000-0005-0000-0000-0000CB060000}"/>
    <cellStyle name="Normal 29 3 2 2" xfId="2542" xr:uid="{00000000-0005-0000-0000-0000CC060000}"/>
    <cellStyle name="Normal 29 3 3" xfId="2541" xr:uid="{00000000-0005-0000-0000-0000CD060000}"/>
    <cellStyle name="Normal 29 4" xfId="1446" xr:uid="{00000000-0005-0000-0000-0000CE060000}"/>
    <cellStyle name="Normal 29 5" xfId="1447" xr:uid="{00000000-0005-0000-0000-0000CF060000}"/>
    <cellStyle name="Normal 29 5 2" xfId="2543" xr:uid="{00000000-0005-0000-0000-0000D0060000}"/>
    <cellStyle name="Normal 29 6" xfId="2540" xr:uid="{00000000-0005-0000-0000-0000D1060000}"/>
    <cellStyle name="Normal 3" xfId="1448" xr:uid="{00000000-0005-0000-0000-0000D2060000}"/>
    <cellStyle name="Normal 3 2" xfId="1449" xr:uid="{00000000-0005-0000-0000-0000D3060000}"/>
    <cellStyle name="Normal 3 2 2" xfId="1450" xr:uid="{00000000-0005-0000-0000-0000D4060000}"/>
    <cellStyle name="Normal 3 2 3" xfId="1451" xr:uid="{00000000-0005-0000-0000-0000D5060000}"/>
    <cellStyle name="Normal 3 2 4" xfId="1452" xr:uid="{00000000-0005-0000-0000-0000D6060000}"/>
    <cellStyle name="Normal 3 3" xfId="1453" xr:uid="{00000000-0005-0000-0000-0000D7060000}"/>
    <cellStyle name="Normal 3 3 2" xfId="1454" xr:uid="{00000000-0005-0000-0000-0000D8060000}"/>
    <cellStyle name="Normal 3 3 3" xfId="1455" xr:uid="{00000000-0005-0000-0000-0000D9060000}"/>
    <cellStyle name="Normal 3 3 4" xfId="1456" xr:uid="{00000000-0005-0000-0000-0000DA060000}"/>
    <cellStyle name="Normal 3 4" xfId="1457" xr:uid="{00000000-0005-0000-0000-0000DB060000}"/>
    <cellStyle name="Normal 3 4 2" xfId="1458" xr:uid="{00000000-0005-0000-0000-0000DC060000}"/>
    <cellStyle name="Normal 3 4 3" xfId="1459" xr:uid="{00000000-0005-0000-0000-0000DD060000}"/>
    <cellStyle name="Normal 3 5" xfId="1460" xr:uid="{00000000-0005-0000-0000-0000DE060000}"/>
    <cellStyle name="Normal 3 5 2" xfId="1461" xr:uid="{00000000-0005-0000-0000-0000DF060000}"/>
    <cellStyle name="Normal 3 5 2 2" xfId="1462" xr:uid="{00000000-0005-0000-0000-0000E0060000}"/>
    <cellStyle name="Normal 3 5 2 2 2" xfId="2546" xr:uid="{00000000-0005-0000-0000-0000E1060000}"/>
    <cellStyle name="Normal 3 5 2 3" xfId="2545" xr:uid="{00000000-0005-0000-0000-0000E2060000}"/>
    <cellStyle name="Normal 3 5 3" xfId="1463" xr:uid="{00000000-0005-0000-0000-0000E3060000}"/>
    <cellStyle name="Normal 3 5 3 2" xfId="2547" xr:uid="{00000000-0005-0000-0000-0000E4060000}"/>
    <cellStyle name="Normal 3 5 4" xfId="2544" xr:uid="{00000000-0005-0000-0000-0000E5060000}"/>
    <cellStyle name="Normal 3 6" xfId="1464" xr:uid="{00000000-0005-0000-0000-0000E6060000}"/>
    <cellStyle name="Normal 3 6 2" xfId="1465" xr:uid="{00000000-0005-0000-0000-0000E7060000}"/>
    <cellStyle name="Normal 3 6 2 2" xfId="2549" xr:uid="{00000000-0005-0000-0000-0000E8060000}"/>
    <cellStyle name="Normal 3 6 3" xfId="2548" xr:uid="{00000000-0005-0000-0000-0000E9060000}"/>
    <cellStyle name="Normal 3_1 Bieu 6 thang nam 2011" xfId="1466" xr:uid="{00000000-0005-0000-0000-0000EA060000}"/>
    <cellStyle name="Normal 3_17 bieu (hung cap nhap)" xfId="1467" xr:uid="{00000000-0005-0000-0000-0000EB060000}"/>
    <cellStyle name="Normal 30" xfId="1468" xr:uid="{00000000-0005-0000-0000-0000EC060000}"/>
    <cellStyle name="Normal 30 2" xfId="1469" xr:uid="{00000000-0005-0000-0000-0000ED060000}"/>
    <cellStyle name="Normal 30 3" xfId="1470" xr:uid="{00000000-0005-0000-0000-0000EE060000}"/>
    <cellStyle name="Normal 30 3 2" xfId="1471" xr:uid="{00000000-0005-0000-0000-0000EF060000}"/>
    <cellStyle name="Normal 30 3 2 2" xfId="2552" xr:uid="{00000000-0005-0000-0000-0000F0060000}"/>
    <cellStyle name="Normal 30 3 3" xfId="2551" xr:uid="{00000000-0005-0000-0000-0000F1060000}"/>
    <cellStyle name="Normal 30 4" xfId="1472" xr:uid="{00000000-0005-0000-0000-0000F2060000}"/>
    <cellStyle name="Normal 30 5" xfId="1473" xr:uid="{00000000-0005-0000-0000-0000F3060000}"/>
    <cellStyle name="Normal 30 5 2" xfId="2553" xr:uid="{00000000-0005-0000-0000-0000F4060000}"/>
    <cellStyle name="Normal 30 6" xfId="2550" xr:uid="{00000000-0005-0000-0000-0000F5060000}"/>
    <cellStyle name="Normal 31" xfId="1474" xr:uid="{00000000-0005-0000-0000-0000F6060000}"/>
    <cellStyle name="Normal 31 2" xfId="1475" xr:uid="{00000000-0005-0000-0000-0000F7060000}"/>
    <cellStyle name="Normal 31 2 2" xfId="1476" xr:uid="{00000000-0005-0000-0000-0000F8060000}"/>
    <cellStyle name="Normal 31 2 2 2" xfId="2556" xr:uid="{00000000-0005-0000-0000-0000F9060000}"/>
    <cellStyle name="Normal 31 2 3" xfId="2555" xr:uid="{00000000-0005-0000-0000-0000FA060000}"/>
    <cellStyle name="Normal 31 3" xfId="1477" xr:uid="{00000000-0005-0000-0000-0000FB060000}"/>
    <cellStyle name="Normal 31 4" xfId="1478" xr:uid="{00000000-0005-0000-0000-0000FC060000}"/>
    <cellStyle name="Normal 31 4 2" xfId="2557" xr:uid="{00000000-0005-0000-0000-0000FD060000}"/>
    <cellStyle name="Normal 31 5" xfId="2554" xr:uid="{00000000-0005-0000-0000-0000FE060000}"/>
    <cellStyle name="Normal 32" xfId="1479" xr:uid="{00000000-0005-0000-0000-0000FF060000}"/>
    <cellStyle name="Normal 32 2" xfId="1480" xr:uid="{00000000-0005-0000-0000-000000070000}"/>
    <cellStyle name="Normal 32 2 2" xfId="1481" xr:uid="{00000000-0005-0000-0000-000001070000}"/>
    <cellStyle name="Normal 32 2 2 2" xfId="2559" xr:uid="{00000000-0005-0000-0000-000002070000}"/>
    <cellStyle name="Normal 32 2 3" xfId="2558" xr:uid="{00000000-0005-0000-0000-000003070000}"/>
    <cellStyle name="Normal 33" xfId="1482" xr:uid="{00000000-0005-0000-0000-000004070000}"/>
    <cellStyle name="Normal 33 2" xfId="1483" xr:uid="{00000000-0005-0000-0000-000005070000}"/>
    <cellStyle name="Normal 34" xfId="1484" xr:uid="{00000000-0005-0000-0000-000006070000}"/>
    <cellStyle name="Normal 35" xfId="1485" xr:uid="{00000000-0005-0000-0000-000007070000}"/>
    <cellStyle name="Normal 36" xfId="1486" xr:uid="{00000000-0005-0000-0000-000008070000}"/>
    <cellStyle name="Normal 37" xfId="1487" xr:uid="{00000000-0005-0000-0000-000009070000}"/>
    <cellStyle name="Normal 37 2" xfId="1488" xr:uid="{00000000-0005-0000-0000-00000A070000}"/>
    <cellStyle name="Normal 37 2 2" xfId="1489" xr:uid="{00000000-0005-0000-0000-00000B070000}"/>
    <cellStyle name="Normal 38" xfId="1490" xr:uid="{00000000-0005-0000-0000-00000C070000}"/>
    <cellStyle name="Normal 38 2" xfId="1491" xr:uid="{00000000-0005-0000-0000-00000D070000}"/>
    <cellStyle name="Normal 38 2 2" xfId="1492" xr:uid="{00000000-0005-0000-0000-00000E070000}"/>
    <cellStyle name="Normal 38 2 2 2" xfId="2561" xr:uid="{00000000-0005-0000-0000-00000F070000}"/>
    <cellStyle name="Normal 38 2 3" xfId="2560" xr:uid="{00000000-0005-0000-0000-000010070000}"/>
    <cellStyle name="Normal 39" xfId="1493" xr:uid="{00000000-0005-0000-0000-000011070000}"/>
    <cellStyle name="Normal 39 2" xfId="1494" xr:uid="{00000000-0005-0000-0000-000012070000}"/>
    <cellStyle name="Normal 39 2 2" xfId="1495" xr:uid="{00000000-0005-0000-0000-000013070000}"/>
    <cellStyle name="Normal 39 2 2 2" xfId="2563" xr:uid="{00000000-0005-0000-0000-000014070000}"/>
    <cellStyle name="Normal 39 2 3" xfId="2562" xr:uid="{00000000-0005-0000-0000-000015070000}"/>
    <cellStyle name="Normal 4" xfId="1496" xr:uid="{00000000-0005-0000-0000-000016070000}"/>
    <cellStyle name="Normal 4 18" xfId="2228" xr:uid="{00000000-0005-0000-0000-000017070000}"/>
    <cellStyle name="Normal 4 2" xfId="1497" xr:uid="{00000000-0005-0000-0000-000018070000}"/>
    <cellStyle name="Normal 4 2 2" xfId="1498" xr:uid="{00000000-0005-0000-0000-000019070000}"/>
    <cellStyle name="Normal 4 2 2 2" xfId="1499" xr:uid="{00000000-0005-0000-0000-00001A070000}"/>
    <cellStyle name="Normal 4 2 2 3" xfId="1500" xr:uid="{00000000-0005-0000-0000-00001B070000}"/>
    <cellStyle name="Normal 4 2 3" xfId="1501" xr:uid="{00000000-0005-0000-0000-00001C070000}"/>
    <cellStyle name="Normal 4 2 3 2" xfId="2565" xr:uid="{00000000-0005-0000-0000-00001D070000}"/>
    <cellStyle name="Normal 4 2 4" xfId="1502" xr:uid="{00000000-0005-0000-0000-00001E070000}"/>
    <cellStyle name="Normal 4 3" xfId="1503" xr:uid="{00000000-0005-0000-0000-00001F070000}"/>
    <cellStyle name="Normal 4 3 2" xfId="1504" xr:uid="{00000000-0005-0000-0000-000020070000}"/>
    <cellStyle name="Normal 4 3 3" xfId="1505" xr:uid="{00000000-0005-0000-0000-000021070000}"/>
    <cellStyle name="Normal 4 3 4" xfId="1506" xr:uid="{00000000-0005-0000-0000-000022070000}"/>
    <cellStyle name="Normal 4 3 5" xfId="1507" xr:uid="{00000000-0005-0000-0000-000023070000}"/>
    <cellStyle name="Normal 4 4" xfId="1508" xr:uid="{00000000-0005-0000-0000-000024070000}"/>
    <cellStyle name="Normal 4 4 2" xfId="1509" xr:uid="{00000000-0005-0000-0000-000025070000}"/>
    <cellStyle name="Normal 4 4 3" xfId="1510" xr:uid="{00000000-0005-0000-0000-000026070000}"/>
    <cellStyle name="Normal 4 4 4" xfId="1511" xr:uid="{00000000-0005-0000-0000-000027070000}"/>
    <cellStyle name="Normal 4 4 4 2" xfId="1512" xr:uid="{00000000-0005-0000-0000-000028070000}"/>
    <cellStyle name="Normal 4 4 4 2 2" xfId="2567" xr:uid="{00000000-0005-0000-0000-000029070000}"/>
    <cellStyle name="Normal 4 4 4 3" xfId="2566" xr:uid="{00000000-0005-0000-0000-00002A070000}"/>
    <cellStyle name="Normal 4 5" xfId="1513" xr:uid="{00000000-0005-0000-0000-00002B070000}"/>
    <cellStyle name="Normal 4 5 2" xfId="1514" xr:uid="{00000000-0005-0000-0000-00002C070000}"/>
    <cellStyle name="Normal 4 5 3" xfId="2568" xr:uid="{00000000-0005-0000-0000-00002D070000}"/>
    <cellStyle name="Normal 4 6" xfId="1515" xr:uid="{00000000-0005-0000-0000-00002E070000}"/>
    <cellStyle name="Normal 4 7" xfId="1516" xr:uid="{00000000-0005-0000-0000-00002F070000}"/>
    <cellStyle name="Normal 4 8" xfId="2564" xr:uid="{00000000-0005-0000-0000-000030070000}"/>
    <cellStyle name="Normal 4_BC 6 thang_Phu Luc" xfId="1517" xr:uid="{00000000-0005-0000-0000-000031070000}"/>
    <cellStyle name="Normal 40" xfId="1518" xr:uid="{00000000-0005-0000-0000-000032070000}"/>
    <cellStyle name="Normal 40 2" xfId="1519" xr:uid="{00000000-0005-0000-0000-000033070000}"/>
    <cellStyle name="Normal 40 3" xfId="1520" xr:uid="{00000000-0005-0000-0000-000034070000}"/>
    <cellStyle name="Normal 41" xfId="1521" xr:uid="{00000000-0005-0000-0000-000035070000}"/>
    <cellStyle name="Normal 41 2" xfId="1522" xr:uid="{00000000-0005-0000-0000-000036070000}"/>
    <cellStyle name="Normal 41 2 2" xfId="2569" xr:uid="{00000000-0005-0000-0000-000037070000}"/>
    <cellStyle name="Normal 41 3" xfId="1523" xr:uid="{00000000-0005-0000-0000-000038070000}"/>
    <cellStyle name="Normal 41 4" xfId="1524" xr:uid="{00000000-0005-0000-0000-000039070000}"/>
    <cellStyle name="Normal 42" xfId="1525" xr:uid="{00000000-0005-0000-0000-00003A070000}"/>
    <cellStyle name="Normal 42 2" xfId="1526" xr:uid="{00000000-0005-0000-0000-00003B070000}"/>
    <cellStyle name="Normal 43" xfId="1527" xr:uid="{00000000-0005-0000-0000-00003C070000}"/>
    <cellStyle name="Normal 43 2 2" xfId="2230" xr:uid="{00000000-0005-0000-0000-00003D070000}"/>
    <cellStyle name="Normal 44" xfId="1528" xr:uid="{00000000-0005-0000-0000-00003E070000}"/>
    <cellStyle name="Normal 45" xfId="1529" xr:uid="{00000000-0005-0000-0000-00003F070000}"/>
    <cellStyle name="Normal 46" xfId="1530" xr:uid="{00000000-0005-0000-0000-000040070000}"/>
    <cellStyle name="Normal 46 2" xfId="1531" xr:uid="{00000000-0005-0000-0000-000041070000}"/>
    <cellStyle name="Normal 46 2 2" xfId="1532" xr:uid="{00000000-0005-0000-0000-000042070000}"/>
    <cellStyle name="Normal 46 2 2 2" xfId="2571" xr:uid="{00000000-0005-0000-0000-000043070000}"/>
    <cellStyle name="Normal 46 2 3" xfId="2570" xr:uid="{00000000-0005-0000-0000-000044070000}"/>
    <cellStyle name="Normal 47" xfId="1533" xr:uid="{00000000-0005-0000-0000-000045070000}"/>
    <cellStyle name="Normal 47 2" xfId="1534" xr:uid="{00000000-0005-0000-0000-000046070000}"/>
    <cellStyle name="Normal 47 2 2" xfId="1535" xr:uid="{00000000-0005-0000-0000-000047070000}"/>
    <cellStyle name="Normal 47 2 2 2" xfId="2573" xr:uid="{00000000-0005-0000-0000-000048070000}"/>
    <cellStyle name="Normal 47 2 3" xfId="2572" xr:uid="{00000000-0005-0000-0000-000049070000}"/>
    <cellStyle name="Normal 48" xfId="1536" xr:uid="{00000000-0005-0000-0000-00004A070000}"/>
    <cellStyle name="Normal 48 2" xfId="1537" xr:uid="{00000000-0005-0000-0000-00004B070000}"/>
    <cellStyle name="Normal 48 2 2" xfId="1538" xr:uid="{00000000-0005-0000-0000-00004C070000}"/>
    <cellStyle name="Normal 48 2 2 2" xfId="2575" xr:uid="{00000000-0005-0000-0000-00004D070000}"/>
    <cellStyle name="Normal 48 2 3" xfId="2574" xr:uid="{00000000-0005-0000-0000-00004E070000}"/>
    <cellStyle name="Normal 49" xfId="1539" xr:uid="{00000000-0005-0000-0000-00004F070000}"/>
    <cellStyle name="Normal 49 2" xfId="1540" xr:uid="{00000000-0005-0000-0000-000050070000}"/>
    <cellStyle name="Normal 49 2 2" xfId="1541" xr:uid="{00000000-0005-0000-0000-000051070000}"/>
    <cellStyle name="Normal 49 2 2 2" xfId="2577" xr:uid="{00000000-0005-0000-0000-000052070000}"/>
    <cellStyle name="Normal 49 2 3" xfId="2576" xr:uid="{00000000-0005-0000-0000-000053070000}"/>
    <cellStyle name="Normal 5" xfId="1542" xr:uid="{00000000-0005-0000-0000-000054070000}"/>
    <cellStyle name="Normal 5 2" xfId="1543" xr:uid="{00000000-0005-0000-0000-000055070000}"/>
    <cellStyle name="Normal 5 2 2" xfId="1544" xr:uid="{00000000-0005-0000-0000-000056070000}"/>
    <cellStyle name="Normal 5 2 3" xfId="1545" xr:uid="{00000000-0005-0000-0000-000057070000}"/>
    <cellStyle name="Normal 5 2 4" xfId="1546" xr:uid="{00000000-0005-0000-0000-000058070000}"/>
    <cellStyle name="Normal 5 3" xfId="1547" xr:uid="{00000000-0005-0000-0000-000059070000}"/>
    <cellStyle name="Normal 5 4" xfId="1548" xr:uid="{00000000-0005-0000-0000-00005A070000}"/>
    <cellStyle name="Normal 5 4 2" xfId="1549" xr:uid="{00000000-0005-0000-0000-00005B070000}"/>
    <cellStyle name="Normal 5 4 2 2" xfId="1550" xr:uid="{00000000-0005-0000-0000-00005C070000}"/>
    <cellStyle name="Normal 5 4 2 2 2" xfId="2580" xr:uid="{00000000-0005-0000-0000-00005D070000}"/>
    <cellStyle name="Normal 5 4 2 3" xfId="2579" xr:uid="{00000000-0005-0000-0000-00005E070000}"/>
    <cellStyle name="Normal 5 4 3" xfId="1551" xr:uid="{00000000-0005-0000-0000-00005F070000}"/>
    <cellStyle name="Normal 5 4 3 2" xfId="2581" xr:uid="{00000000-0005-0000-0000-000060070000}"/>
    <cellStyle name="Normal 5 4 4" xfId="2578" xr:uid="{00000000-0005-0000-0000-000061070000}"/>
    <cellStyle name="Normal 5 5" xfId="1552" xr:uid="{00000000-0005-0000-0000-000062070000}"/>
    <cellStyle name="Normal 5_B9-CTMTQG" xfId="1553" xr:uid="{00000000-0005-0000-0000-000063070000}"/>
    <cellStyle name="Normal 50" xfId="1554" xr:uid="{00000000-0005-0000-0000-000064070000}"/>
    <cellStyle name="Normal 50 2" xfId="1555" xr:uid="{00000000-0005-0000-0000-000065070000}"/>
    <cellStyle name="Normal 50 2 2" xfId="1556" xr:uid="{00000000-0005-0000-0000-000066070000}"/>
    <cellStyle name="Normal 50 2 2 2" xfId="2583" xr:uid="{00000000-0005-0000-0000-000067070000}"/>
    <cellStyle name="Normal 50 2 3" xfId="2582" xr:uid="{00000000-0005-0000-0000-000068070000}"/>
    <cellStyle name="Normal 51" xfId="1557" xr:uid="{00000000-0005-0000-0000-000069070000}"/>
    <cellStyle name="Normal 51 2" xfId="1558" xr:uid="{00000000-0005-0000-0000-00006A070000}"/>
    <cellStyle name="Normal 51 2 2" xfId="1559" xr:uid="{00000000-0005-0000-0000-00006B070000}"/>
    <cellStyle name="Normal 51 2 2 2" xfId="2585" xr:uid="{00000000-0005-0000-0000-00006C070000}"/>
    <cellStyle name="Normal 51 2 3" xfId="2584" xr:uid="{00000000-0005-0000-0000-00006D070000}"/>
    <cellStyle name="Normal 52" xfId="1560" xr:uid="{00000000-0005-0000-0000-00006E070000}"/>
    <cellStyle name="Normal 52 2" xfId="1561" xr:uid="{00000000-0005-0000-0000-00006F070000}"/>
    <cellStyle name="Normal 52 2 2" xfId="1562" xr:uid="{00000000-0005-0000-0000-000070070000}"/>
    <cellStyle name="Normal 52 2 2 2" xfId="2587" xr:uid="{00000000-0005-0000-0000-000071070000}"/>
    <cellStyle name="Normal 52 2 3" xfId="2586" xr:uid="{00000000-0005-0000-0000-000072070000}"/>
    <cellStyle name="Normal 53" xfId="1563" xr:uid="{00000000-0005-0000-0000-000073070000}"/>
    <cellStyle name="Normal 53 2" xfId="1564" xr:uid="{00000000-0005-0000-0000-000074070000}"/>
    <cellStyle name="Normal 53 2 2" xfId="2589" xr:uid="{00000000-0005-0000-0000-000075070000}"/>
    <cellStyle name="Normal 53 3" xfId="2588" xr:uid="{00000000-0005-0000-0000-000076070000}"/>
    <cellStyle name="Normal 54" xfId="1565" xr:uid="{00000000-0005-0000-0000-000077070000}"/>
    <cellStyle name="Normal 54 2" xfId="1566" xr:uid="{00000000-0005-0000-0000-000078070000}"/>
    <cellStyle name="Normal 54 2 2" xfId="2591" xr:uid="{00000000-0005-0000-0000-000079070000}"/>
    <cellStyle name="Normal 54 3" xfId="2590" xr:uid="{00000000-0005-0000-0000-00007A070000}"/>
    <cellStyle name="Normal 55" xfId="1567" xr:uid="{00000000-0005-0000-0000-00007B070000}"/>
    <cellStyle name="Normal 55 2" xfId="1568" xr:uid="{00000000-0005-0000-0000-00007C070000}"/>
    <cellStyle name="Normal 55 2 2" xfId="2593" xr:uid="{00000000-0005-0000-0000-00007D070000}"/>
    <cellStyle name="Normal 55 3" xfId="2592" xr:uid="{00000000-0005-0000-0000-00007E070000}"/>
    <cellStyle name="Normal 56" xfId="1569" xr:uid="{00000000-0005-0000-0000-00007F070000}"/>
    <cellStyle name="Normal 56 2" xfId="1570" xr:uid="{00000000-0005-0000-0000-000080070000}"/>
    <cellStyle name="Normal 56 2 2" xfId="2595" xr:uid="{00000000-0005-0000-0000-000081070000}"/>
    <cellStyle name="Normal 56 3" xfId="2594" xr:uid="{00000000-0005-0000-0000-000082070000}"/>
    <cellStyle name="Normal 57" xfId="1571" xr:uid="{00000000-0005-0000-0000-000083070000}"/>
    <cellStyle name="Normal 57 2" xfId="1572" xr:uid="{00000000-0005-0000-0000-000084070000}"/>
    <cellStyle name="Normal 57 2 2" xfId="2597" xr:uid="{00000000-0005-0000-0000-000085070000}"/>
    <cellStyle name="Normal 57 3" xfId="2596" xr:uid="{00000000-0005-0000-0000-000086070000}"/>
    <cellStyle name="Normal 57 4" xfId="2225" xr:uid="{00000000-0005-0000-0000-000087070000}"/>
    <cellStyle name="Normal 58" xfId="1573" xr:uid="{00000000-0005-0000-0000-000088070000}"/>
    <cellStyle name="Normal 58 2" xfId="1574" xr:uid="{00000000-0005-0000-0000-000089070000}"/>
    <cellStyle name="Normal 58 2 2" xfId="2599" xr:uid="{00000000-0005-0000-0000-00008A070000}"/>
    <cellStyle name="Normal 58 3" xfId="2598" xr:uid="{00000000-0005-0000-0000-00008B070000}"/>
    <cellStyle name="Normal 59" xfId="1575" xr:uid="{00000000-0005-0000-0000-00008C070000}"/>
    <cellStyle name="Normal 6" xfId="1576" xr:uid="{00000000-0005-0000-0000-00008D070000}"/>
    <cellStyle name="Normal 6 2" xfId="1577" xr:uid="{00000000-0005-0000-0000-00008E070000}"/>
    <cellStyle name="Normal 6 2 2" xfId="1578" xr:uid="{00000000-0005-0000-0000-00008F070000}"/>
    <cellStyle name="Normal 6 2 2 2" xfId="1579" xr:uid="{00000000-0005-0000-0000-000090070000}"/>
    <cellStyle name="Normal 6 2 2 2 2" xfId="1580" xr:uid="{00000000-0005-0000-0000-000091070000}"/>
    <cellStyle name="Normal 6 2 2 2 2 2" xfId="2601" xr:uid="{00000000-0005-0000-0000-000092070000}"/>
    <cellStyle name="Normal 6 2 2 2 3" xfId="2600" xr:uid="{00000000-0005-0000-0000-000093070000}"/>
    <cellStyle name="Normal 6 2 3" xfId="1581" xr:uid="{00000000-0005-0000-0000-000094070000}"/>
    <cellStyle name="Normal 6 2 3 2" xfId="1582" xr:uid="{00000000-0005-0000-0000-000095070000}"/>
    <cellStyle name="Normal 6 2 3 2 2" xfId="2603" xr:uid="{00000000-0005-0000-0000-000096070000}"/>
    <cellStyle name="Normal 6 2 3 3" xfId="2602" xr:uid="{00000000-0005-0000-0000-000097070000}"/>
    <cellStyle name="Normal 6 2 4" xfId="1583" xr:uid="{00000000-0005-0000-0000-000098070000}"/>
    <cellStyle name="Normal 6 3" xfId="1584" xr:uid="{00000000-0005-0000-0000-000099070000}"/>
    <cellStyle name="Normal 6 4" xfId="1585" xr:uid="{00000000-0005-0000-0000-00009A070000}"/>
    <cellStyle name="Normal 6 5" xfId="1586" xr:uid="{00000000-0005-0000-0000-00009B070000}"/>
    <cellStyle name="Normal 6 6" xfId="1587" xr:uid="{00000000-0005-0000-0000-00009C070000}"/>
    <cellStyle name="Normal 6 6 2 2 2" xfId="2229" xr:uid="{00000000-0005-0000-0000-00009D070000}"/>
    <cellStyle name="Normal 6 6 2 2 2 2" xfId="2661" xr:uid="{00000000-0005-0000-0000-00009E070000}"/>
    <cellStyle name="Normal 6 7" xfId="1588" xr:uid="{00000000-0005-0000-0000-00009F070000}"/>
    <cellStyle name="Normal 6_BC 6 thang_Phu Luc" xfId="1589" xr:uid="{00000000-0005-0000-0000-0000A0070000}"/>
    <cellStyle name="Normal 60" xfId="1590" xr:uid="{00000000-0005-0000-0000-0000A1070000}"/>
    <cellStyle name="Normal 60 2" xfId="1591" xr:uid="{00000000-0005-0000-0000-0000A2070000}"/>
    <cellStyle name="Normal 61" xfId="1592" xr:uid="{00000000-0005-0000-0000-0000A3070000}"/>
    <cellStyle name="Normal 61 2" xfId="1593" xr:uid="{00000000-0005-0000-0000-0000A4070000}"/>
    <cellStyle name="Normal 62" xfId="1594" xr:uid="{00000000-0005-0000-0000-0000A5070000}"/>
    <cellStyle name="Normal 62 2 2 4" xfId="2235" xr:uid="{00000000-0005-0000-0000-0000A6070000}"/>
    <cellStyle name="Normal 62 2 2 4 2" xfId="2665" xr:uid="{00000000-0005-0000-0000-0000A7070000}"/>
    <cellStyle name="Normal 63" xfId="1595" xr:uid="{00000000-0005-0000-0000-0000A8070000}"/>
    <cellStyle name="Normal 64" xfId="1596" xr:uid="{00000000-0005-0000-0000-0000A9070000}"/>
    <cellStyle name="Normal 64 2" xfId="2604" xr:uid="{00000000-0005-0000-0000-0000AA070000}"/>
    <cellStyle name="Normal 64 2 3" xfId="2233" xr:uid="{00000000-0005-0000-0000-0000AB070000}"/>
    <cellStyle name="Normal 64 2 3 2" xfId="2663" xr:uid="{00000000-0005-0000-0000-0000AC070000}"/>
    <cellStyle name="Normal 65 2" xfId="2226" xr:uid="{00000000-0005-0000-0000-0000AD070000}"/>
    <cellStyle name="Normal 65 2 2" xfId="2660" xr:uid="{00000000-0005-0000-0000-0000AE070000}"/>
    <cellStyle name="Normal 7" xfId="1597" xr:uid="{00000000-0005-0000-0000-0000AF070000}"/>
    <cellStyle name="Normal 7 2" xfId="1598" xr:uid="{00000000-0005-0000-0000-0000B0070000}"/>
    <cellStyle name="Normal 7 2 2" xfId="1599" xr:uid="{00000000-0005-0000-0000-0000B1070000}"/>
    <cellStyle name="Normal 7 3" xfId="1600" xr:uid="{00000000-0005-0000-0000-0000B2070000}"/>
    <cellStyle name="Normal 7 3 2" xfId="1601" xr:uid="{00000000-0005-0000-0000-0000B3070000}"/>
    <cellStyle name="Normal 7 4" xfId="1602" xr:uid="{00000000-0005-0000-0000-0000B4070000}"/>
    <cellStyle name="Normal 7 4 2" xfId="1603" xr:uid="{00000000-0005-0000-0000-0000B5070000}"/>
    <cellStyle name="Normal 7 5" xfId="1604" xr:uid="{00000000-0005-0000-0000-0000B6070000}"/>
    <cellStyle name="Normal 7 5 2" xfId="1605" xr:uid="{00000000-0005-0000-0000-0000B7070000}"/>
    <cellStyle name="Normal 7 6" xfId="1606" xr:uid="{00000000-0005-0000-0000-0000B8070000}"/>
    <cellStyle name="Normal 8" xfId="1607" xr:uid="{00000000-0005-0000-0000-0000B9070000}"/>
    <cellStyle name="Normal 8 2" xfId="1608" xr:uid="{00000000-0005-0000-0000-0000BA070000}"/>
    <cellStyle name="Normal 8 2 2" xfId="1609" xr:uid="{00000000-0005-0000-0000-0000BB070000}"/>
    <cellStyle name="Normal 8 2 3" xfId="1610" xr:uid="{00000000-0005-0000-0000-0000BC070000}"/>
    <cellStyle name="Normal 8 2 4" xfId="1611" xr:uid="{00000000-0005-0000-0000-0000BD070000}"/>
    <cellStyle name="Normal 8 3" xfId="1612" xr:uid="{00000000-0005-0000-0000-0000BE070000}"/>
    <cellStyle name="Normal 8 4" xfId="1613" xr:uid="{00000000-0005-0000-0000-0000BF070000}"/>
    <cellStyle name="Normal 8 4 2" xfId="1614" xr:uid="{00000000-0005-0000-0000-0000C0070000}"/>
    <cellStyle name="Normal 8 4 2 2" xfId="1615" xr:uid="{00000000-0005-0000-0000-0000C1070000}"/>
    <cellStyle name="Normal 8 4 2 2 2" xfId="2606" xr:uid="{00000000-0005-0000-0000-0000C2070000}"/>
    <cellStyle name="Normal 8 4 2 3" xfId="2605" xr:uid="{00000000-0005-0000-0000-0000C3070000}"/>
    <cellStyle name="Normal 8 5" xfId="1616" xr:uid="{00000000-0005-0000-0000-0000C4070000}"/>
    <cellStyle name="Normal 8 5 2" xfId="1617" xr:uid="{00000000-0005-0000-0000-0000C5070000}"/>
    <cellStyle name="Normal 8 5 2 2" xfId="2608" xr:uid="{00000000-0005-0000-0000-0000C6070000}"/>
    <cellStyle name="Normal 8 5 3" xfId="2607" xr:uid="{00000000-0005-0000-0000-0000C7070000}"/>
    <cellStyle name="Normal 8_Book1 (xls)" xfId="1618" xr:uid="{00000000-0005-0000-0000-0000C8070000}"/>
    <cellStyle name="Normal 9" xfId="1619" xr:uid="{00000000-0005-0000-0000-0000C9070000}"/>
    <cellStyle name="Normal 9 2" xfId="1620" xr:uid="{00000000-0005-0000-0000-0000CA070000}"/>
    <cellStyle name="Normal 9 2 2" xfId="1621" xr:uid="{00000000-0005-0000-0000-0000CB070000}"/>
    <cellStyle name="Normal 9 3" xfId="1622" xr:uid="{00000000-0005-0000-0000-0000CC070000}"/>
    <cellStyle name="Normal 9 4" xfId="1623" xr:uid="{00000000-0005-0000-0000-0000CD070000}"/>
    <cellStyle name="Normal 9 4 2" xfId="1624" xr:uid="{00000000-0005-0000-0000-0000CE070000}"/>
    <cellStyle name="Normal 9 4 2 2" xfId="2610" xr:uid="{00000000-0005-0000-0000-0000CF070000}"/>
    <cellStyle name="Normal 9 4 3" xfId="2609" xr:uid="{00000000-0005-0000-0000-0000D0070000}"/>
    <cellStyle name="Normal 9 5" xfId="1625" xr:uid="{00000000-0005-0000-0000-0000D1070000}"/>
    <cellStyle name="Normal 9 5 2" xfId="1626" xr:uid="{00000000-0005-0000-0000-0000D2070000}"/>
    <cellStyle name="Normal 9 5 2 2" xfId="2612" xr:uid="{00000000-0005-0000-0000-0000D3070000}"/>
    <cellStyle name="Normal 9 5 3" xfId="2611" xr:uid="{00000000-0005-0000-0000-0000D4070000}"/>
    <cellStyle name="Normal 94" xfId="2231" xr:uid="{00000000-0005-0000-0000-0000D5070000}"/>
    <cellStyle name="Normal 96" xfId="2232" xr:uid="{00000000-0005-0000-0000-0000D6070000}"/>
    <cellStyle name="Normal 96 2" xfId="2662" xr:uid="{00000000-0005-0000-0000-0000D7070000}"/>
    <cellStyle name="Normal_17 bieu (hung cap nhap)" xfId="1627" xr:uid="{00000000-0005-0000-0000-0000D8070000}"/>
    <cellStyle name="Normal_bieu mau 2012 (cap nhap)" xfId="1628" xr:uid="{00000000-0005-0000-0000-0000D9070000}"/>
    <cellStyle name="Normal_bieu mau KH2008" xfId="1629" xr:uid="{00000000-0005-0000-0000-0000DA070000}"/>
    <cellStyle name="Normal_Bieu XDKH 2010- Dia phuong (hung)" xfId="1630" xr:uid="{00000000-0005-0000-0000-0000DB070000}"/>
    <cellStyle name="Normal_Sheet1" xfId="1631" xr:uid="{00000000-0005-0000-0000-0000DC070000}"/>
    <cellStyle name="Normal_Sheet1_bieu mau 2012 (cap nhap)" xfId="1632" xr:uid="{00000000-0005-0000-0000-0000DD070000}"/>
    <cellStyle name="Normal_Sheet6" xfId="1633" xr:uid="{00000000-0005-0000-0000-0000DE070000}"/>
    <cellStyle name="Normal_Sheet6 2" xfId="1634" xr:uid="{00000000-0005-0000-0000-0000DF070000}"/>
    <cellStyle name="Normal1" xfId="1635" xr:uid="{00000000-0005-0000-0000-0000E0070000}"/>
    <cellStyle name="Note 2" xfId="1636" xr:uid="{00000000-0005-0000-0000-0000E1070000}"/>
    <cellStyle name="Note 2 2" xfId="1637" xr:uid="{00000000-0005-0000-0000-0000E2070000}"/>
    <cellStyle name="Note 2 2 2" xfId="1638" xr:uid="{00000000-0005-0000-0000-0000E3070000}"/>
    <cellStyle name="Note 2 3" xfId="1639" xr:uid="{00000000-0005-0000-0000-0000E4070000}"/>
    <cellStyle name="Note 3" xfId="1640" xr:uid="{00000000-0005-0000-0000-0000E5070000}"/>
    <cellStyle name="Note 3 2" xfId="1641" xr:uid="{00000000-0005-0000-0000-0000E6070000}"/>
    <cellStyle name="Note 3 2 2" xfId="1642" xr:uid="{00000000-0005-0000-0000-0000E7070000}"/>
    <cellStyle name="Note 3 3" xfId="1643" xr:uid="{00000000-0005-0000-0000-0000E8070000}"/>
    <cellStyle name="Note 3 3 2" xfId="1644" xr:uid="{00000000-0005-0000-0000-0000E9070000}"/>
    <cellStyle name="Note 3 4" xfId="1645" xr:uid="{00000000-0005-0000-0000-0000EA070000}"/>
    <cellStyle name="Note 3 5" xfId="1646" xr:uid="{00000000-0005-0000-0000-0000EB070000}"/>
    <cellStyle name="Note 4" xfId="1647" xr:uid="{00000000-0005-0000-0000-0000EC070000}"/>
    <cellStyle name="Note 4 2" xfId="1648" xr:uid="{00000000-0005-0000-0000-0000ED070000}"/>
    <cellStyle name="Note 5" xfId="1649" xr:uid="{00000000-0005-0000-0000-0000EE070000}"/>
    <cellStyle name="Note 5 2" xfId="1650" xr:uid="{00000000-0005-0000-0000-0000EF070000}"/>
    <cellStyle name="Œ…‹æØ‚è [0.00]_ÆÂ¹²" xfId="1651" xr:uid="{00000000-0005-0000-0000-0000F0070000}"/>
    <cellStyle name="oft Excel]_x000d__x000a_Comment=open=/f ‚ðw’è‚·‚é‚ÆAƒ†[ƒU[’è‹`ŠÖ”‚ðŠÖ”“\‚è•t‚¯‚Ìˆê——‚É“o˜^‚·‚é‚±‚Æ‚ª‚Å‚«‚Ü‚·B_x000d__x000a_Maximized" xfId="1652" xr:uid="{00000000-0005-0000-0000-0000F1070000}"/>
    <cellStyle name="omma [0]_Mktg Prog" xfId="1653" xr:uid="{00000000-0005-0000-0000-0000F2070000}"/>
    <cellStyle name="ormal_Sheet1_1" xfId="1654" xr:uid="{00000000-0005-0000-0000-0000F3070000}"/>
    <cellStyle name="Output 2" xfId="1655" xr:uid="{00000000-0005-0000-0000-0000F4070000}"/>
    <cellStyle name="Output 2 2" xfId="1656" xr:uid="{00000000-0005-0000-0000-0000F5070000}"/>
    <cellStyle name="Output 2 2 2" xfId="1657" xr:uid="{00000000-0005-0000-0000-0000F6070000}"/>
    <cellStyle name="Output 2 3" xfId="1658" xr:uid="{00000000-0005-0000-0000-0000F7070000}"/>
    <cellStyle name="Output 3" xfId="1659" xr:uid="{00000000-0005-0000-0000-0000F8070000}"/>
    <cellStyle name="paint" xfId="1660" xr:uid="{00000000-0005-0000-0000-0000F9070000}"/>
    <cellStyle name="paint 2" xfId="2613" xr:uid="{00000000-0005-0000-0000-0000FA070000}"/>
    <cellStyle name="Percent [0]" xfId="1661" xr:uid="{00000000-0005-0000-0000-0000FB070000}"/>
    <cellStyle name="Percent [00]" xfId="1662" xr:uid="{00000000-0005-0000-0000-0000FC070000}"/>
    <cellStyle name="Percent [2]" xfId="1663" xr:uid="{00000000-0005-0000-0000-0000FD070000}"/>
    <cellStyle name="Percent [2] 2" xfId="1664" xr:uid="{00000000-0005-0000-0000-0000FE070000}"/>
    <cellStyle name="Percent [2] 2 2" xfId="1665" xr:uid="{00000000-0005-0000-0000-0000FF070000}"/>
    <cellStyle name="Percent [2] 2 3" xfId="1666" xr:uid="{00000000-0005-0000-0000-000000080000}"/>
    <cellStyle name="Percent [2] 3" xfId="1667" xr:uid="{00000000-0005-0000-0000-000001080000}"/>
    <cellStyle name="Percent [2] 4" xfId="1668" xr:uid="{00000000-0005-0000-0000-000002080000}"/>
    <cellStyle name="Percent 10" xfId="1669" xr:uid="{00000000-0005-0000-0000-000003080000}"/>
    <cellStyle name="Percent 11" xfId="1670" xr:uid="{00000000-0005-0000-0000-000004080000}"/>
    <cellStyle name="Percent 12" xfId="1671" xr:uid="{00000000-0005-0000-0000-000005080000}"/>
    <cellStyle name="Percent 13" xfId="1672" xr:uid="{00000000-0005-0000-0000-000006080000}"/>
    <cellStyle name="Percent 14" xfId="1673" xr:uid="{00000000-0005-0000-0000-000007080000}"/>
    <cellStyle name="Percent 2" xfId="1674" xr:uid="{00000000-0005-0000-0000-000008080000}"/>
    <cellStyle name="Percent 2 2" xfId="1675" xr:uid="{00000000-0005-0000-0000-000009080000}"/>
    <cellStyle name="Percent 2 2 2" xfId="1676" xr:uid="{00000000-0005-0000-0000-00000A080000}"/>
    <cellStyle name="Percent 2 2 2 2" xfId="1677" xr:uid="{00000000-0005-0000-0000-00000B080000}"/>
    <cellStyle name="Percent 2 2 3" xfId="1678" xr:uid="{00000000-0005-0000-0000-00000C080000}"/>
    <cellStyle name="Percent 2 2 4" xfId="1679" xr:uid="{00000000-0005-0000-0000-00000D080000}"/>
    <cellStyle name="Percent 2 3" xfId="1680" xr:uid="{00000000-0005-0000-0000-00000E080000}"/>
    <cellStyle name="Percent 2 4" xfId="1681" xr:uid="{00000000-0005-0000-0000-00000F080000}"/>
    <cellStyle name="Percent 2_Bieu chi tieu NQ-HDNDT" xfId="1682" xr:uid="{00000000-0005-0000-0000-000010080000}"/>
    <cellStyle name="Percent 3" xfId="1683" xr:uid="{00000000-0005-0000-0000-000011080000}"/>
    <cellStyle name="Percent 3 2" xfId="1684" xr:uid="{00000000-0005-0000-0000-000012080000}"/>
    <cellStyle name="Percent 3 2 2" xfId="1685" xr:uid="{00000000-0005-0000-0000-000013080000}"/>
    <cellStyle name="Percent 3 2 2 2" xfId="2614" xr:uid="{00000000-0005-0000-0000-000014080000}"/>
    <cellStyle name="Percent 3 3" xfId="1686" xr:uid="{00000000-0005-0000-0000-000015080000}"/>
    <cellStyle name="Percent 3 4" xfId="1687" xr:uid="{00000000-0005-0000-0000-000016080000}"/>
    <cellStyle name="Percent 4" xfId="1688" xr:uid="{00000000-0005-0000-0000-000017080000}"/>
    <cellStyle name="Percent 4 2" xfId="1689" xr:uid="{00000000-0005-0000-0000-000018080000}"/>
    <cellStyle name="Percent 4 2 2" xfId="1690" xr:uid="{00000000-0005-0000-0000-000019080000}"/>
    <cellStyle name="Percent 4 2 3" xfId="1691" xr:uid="{00000000-0005-0000-0000-00001A080000}"/>
    <cellStyle name="Percent 4 3" xfId="1692" xr:uid="{00000000-0005-0000-0000-00001B080000}"/>
    <cellStyle name="Percent 4 4" xfId="1693" xr:uid="{00000000-0005-0000-0000-00001C080000}"/>
    <cellStyle name="Percent 5" xfId="1694" xr:uid="{00000000-0005-0000-0000-00001D080000}"/>
    <cellStyle name="Percent 5 2" xfId="1695" xr:uid="{00000000-0005-0000-0000-00001E080000}"/>
    <cellStyle name="Percent 5 2 2" xfId="1696" xr:uid="{00000000-0005-0000-0000-00001F080000}"/>
    <cellStyle name="Percent 5 2 3" xfId="1697" xr:uid="{00000000-0005-0000-0000-000020080000}"/>
    <cellStyle name="Percent 5 3" xfId="1698" xr:uid="{00000000-0005-0000-0000-000021080000}"/>
    <cellStyle name="Percent 5 4" xfId="1699" xr:uid="{00000000-0005-0000-0000-000022080000}"/>
    <cellStyle name="Percent 6" xfId="1700" xr:uid="{00000000-0005-0000-0000-000023080000}"/>
    <cellStyle name="Percent 6 2" xfId="1701" xr:uid="{00000000-0005-0000-0000-000024080000}"/>
    <cellStyle name="Percent 6 2 2" xfId="1702" xr:uid="{00000000-0005-0000-0000-000025080000}"/>
    <cellStyle name="Percent 6 2 3" xfId="1703" xr:uid="{00000000-0005-0000-0000-000026080000}"/>
    <cellStyle name="Percent 6 3" xfId="1704" xr:uid="{00000000-0005-0000-0000-000027080000}"/>
    <cellStyle name="Percent 6 4" xfId="1705" xr:uid="{00000000-0005-0000-0000-000028080000}"/>
    <cellStyle name="Percent 6 5" xfId="1706" xr:uid="{00000000-0005-0000-0000-000029080000}"/>
    <cellStyle name="Percent 6 6" xfId="1707" xr:uid="{00000000-0005-0000-0000-00002A080000}"/>
    <cellStyle name="Percent 6 7" xfId="1708" xr:uid="{00000000-0005-0000-0000-00002B080000}"/>
    <cellStyle name="Percent 7" xfId="1709" xr:uid="{00000000-0005-0000-0000-00002C080000}"/>
    <cellStyle name="Percent 8" xfId="1710" xr:uid="{00000000-0005-0000-0000-00002D080000}"/>
    <cellStyle name="Percent 9" xfId="1711" xr:uid="{00000000-0005-0000-0000-00002E080000}"/>
    <cellStyle name="PrePop Currency (0)" xfId="1712" xr:uid="{00000000-0005-0000-0000-00002F080000}"/>
    <cellStyle name="PrePop Currency (2)" xfId="1713" xr:uid="{00000000-0005-0000-0000-000030080000}"/>
    <cellStyle name="PrePop Units (0)" xfId="1714" xr:uid="{00000000-0005-0000-0000-000031080000}"/>
    <cellStyle name="PrePop Units (1)" xfId="1715" xr:uid="{00000000-0005-0000-0000-000032080000}"/>
    <cellStyle name="PrePop Units (2)" xfId="1716" xr:uid="{00000000-0005-0000-0000-000033080000}"/>
    <cellStyle name="pricing" xfId="1717" xr:uid="{00000000-0005-0000-0000-000034080000}"/>
    <cellStyle name="PSChar" xfId="1718" xr:uid="{00000000-0005-0000-0000-000035080000}"/>
    <cellStyle name="PSHeading" xfId="1719" xr:uid="{00000000-0005-0000-0000-000036080000}"/>
    <cellStyle name="PSHeading 2" xfId="1720" xr:uid="{00000000-0005-0000-0000-000037080000}"/>
    <cellStyle name="subhead" xfId="1721" xr:uid="{00000000-0005-0000-0000-000038080000}"/>
    <cellStyle name="subhead 2" xfId="1722" xr:uid="{00000000-0005-0000-0000-000039080000}"/>
    <cellStyle name="T" xfId="1723" xr:uid="{00000000-0005-0000-0000-00003A080000}"/>
    <cellStyle name="T 2" xfId="1724" xr:uid="{00000000-0005-0000-0000-00003B080000}"/>
    <cellStyle name="T 2 2" xfId="1725" xr:uid="{00000000-0005-0000-0000-00003C080000}"/>
    <cellStyle name="T 2 3" xfId="2342" xr:uid="{00000000-0005-0000-0000-00003D080000}"/>
    <cellStyle name="T 3" xfId="2343" xr:uid="{00000000-0005-0000-0000-00003E080000}"/>
    <cellStyle name="T_02. BIEU NQDH XV" xfId="1726" xr:uid="{00000000-0005-0000-0000-00003F080000}"/>
    <cellStyle name="T_02. BIEU NQDH XV 2" xfId="2341" xr:uid="{00000000-0005-0000-0000-000040080000}"/>
    <cellStyle name="T_1 Bieu 6 thang nam 2011" xfId="1727" xr:uid="{00000000-0005-0000-0000-000041080000}"/>
    <cellStyle name="T_1 Bieu 6 thang nam 2011 2" xfId="1728" xr:uid="{00000000-0005-0000-0000-000042080000}"/>
    <cellStyle name="T_1 Bieu 6 thang nam 2011 2 2" xfId="2339" xr:uid="{00000000-0005-0000-0000-000043080000}"/>
    <cellStyle name="T_1 Bieu 6 thang nam 2011 3" xfId="2340" xr:uid="{00000000-0005-0000-0000-000044080000}"/>
    <cellStyle name="T_1 Bieu 6 thang nam 2011_02. BIEU NQDH XV" xfId="1729" xr:uid="{00000000-0005-0000-0000-000045080000}"/>
    <cellStyle name="T_1 Bieu 6 thang nam 2011_02. BIEU NQDH XV 2" xfId="2338" xr:uid="{00000000-0005-0000-0000-000046080000}"/>
    <cellStyle name="T_1 Bieu 6 thang nam 2011_BIEU BAO CAO KTXH 2015, PHNV 2016 (10.2015)" xfId="1730" xr:uid="{00000000-0005-0000-0000-000047080000}"/>
    <cellStyle name="T_1 Bieu 6 thang nam 2011_BIEU BAO CAO KTXH 2015, PHNV 2016 (10.2015) 2" xfId="2337" xr:uid="{00000000-0005-0000-0000-000048080000}"/>
    <cellStyle name="T_1 Bieu 6 thang nam 2011_Phu luc BC KTXH" xfId="1731" xr:uid="{00000000-0005-0000-0000-000049080000}"/>
    <cellStyle name="T_1 Bieu 6 thang nam 2011_Phu luc BC KTXH 2" xfId="2336" xr:uid="{00000000-0005-0000-0000-00004A080000}"/>
    <cellStyle name="T_1 Bieu 6 thang nam 2011_THANH 15.10" xfId="1732" xr:uid="{00000000-0005-0000-0000-00004B080000}"/>
    <cellStyle name="T_1 Bieu 6 thang nam 2011_THANH 15.10 2" xfId="2335" xr:uid="{00000000-0005-0000-0000-00004C080000}"/>
    <cellStyle name="T_1 Bieu 6 thang nam 2011_Worksheet in F: BAO CAO KTXH 2015 BAO CAO CUA CAC PHONG THCL DAU TU PHAT TRIEN VA CONG TRINH TRONG DIEM (2)" xfId="1733" xr:uid="{00000000-0005-0000-0000-00004D080000}"/>
    <cellStyle name="T_1 Bieu 6 thang nam 2011_Worksheet in F: BAO CAO KTXH 2015 BAO CAO CUA CAC PHONG THCL DAU TU PHAT TRIEN VA CONG TRINH TRONG DIEM (2) 2" xfId="2334" xr:uid="{00000000-0005-0000-0000-00004E080000}"/>
    <cellStyle name="T_Bao cao tinh hinh thuc hien KH 2009 den 31-01-10" xfId="1734" xr:uid="{00000000-0005-0000-0000-00004F080000}"/>
    <cellStyle name="T_Bao cao tinh hinh thuc hien KH 2009 den 31-01-10 2" xfId="1735" xr:uid="{00000000-0005-0000-0000-000050080000}"/>
    <cellStyle name="T_Bao cao tinh hinh thuc hien KH 2009 den 31-01-10 2 2" xfId="2332" xr:uid="{00000000-0005-0000-0000-000051080000}"/>
    <cellStyle name="T_Bao cao tinh hinh thuc hien KH 2009 den 31-01-10 3" xfId="2333" xr:uid="{00000000-0005-0000-0000-000052080000}"/>
    <cellStyle name="T_Bao cao tinh hinh thuc hien KH 2009 den 31-01-10_02. BIEU NQDH XV" xfId="1736" xr:uid="{00000000-0005-0000-0000-000053080000}"/>
    <cellStyle name="T_Bao cao tinh hinh thuc hien KH 2009 den 31-01-10_02. BIEU NQDH XV 2" xfId="2331" xr:uid="{00000000-0005-0000-0000-000054080000}"/>
    <cellStyle name="T_Bao cao tinh hinh thuc hien KH 2009 den 31-01-10_BIEU BAO CAO KTXH 2015, PHNV 2016 (10.2015)" xfId="1737" xr:uid="{00000000-0005-0000-0000-000055080000}"/>
    <cellStyle name="T_Bao cao tinh hinh thuc hien KH 2009 den 31-01-10_BIEU BAO CAO KTXH 2015, PHNV 2016 (10.2015) 2" xfId="2330" xr:uid="{00000000-0005-0000-0000-000056080000}"/>
    <cellStyle name="T_Bao cao tinh hinh thuc hien KH 2009 den 31-01-10_Phu luc BC KTXH" xfId="1738" xr:uid="{00000000-0005-0000-0000-000057080000}"/>
    <cellStyle name="T_Bao cao tinh hinh thuc hien KH 2009 den 31-01-10_Phu luc BC KTXH 2" xfId="2329" xr:uid="{00000000-0005-0000-0000-000058080000}"/>
    <cellStyle name="T_Bao cao tinh hinh thuc hien KH 2009 den 31-01-10_THANH 15.10" xfId="1739" xr:uid="{00000000-0005-0000-0000-000059080000}"/>
    <cellStyle name="T_Bao cao tinh hinh thuc hien KH 2009 den 31-01-10_THANH 15.10 2" xfId="2328" xr:uid="{00000000-0005-0000-0000-00005A080000}"/>
    <cellStyle name="T_Bao cao tinh hinh thuc hien KH 2009 den 31-01-10_Worksheet in F: BAO CAO KTXH 2015 BAO CAO CUA CAC PHONG THCL DAU TU PHAT TRIEN VA CONG TRINH TRONG DIEM (2)" xfId="1740" xr:uid="{00000000-0005-0000-0000-00005B080000}"/>
    <cellStyle name="T_Bao cao tinh hinh thuc hien KH 2009 den 31-01-10_Worksheet in F: BAO CAO KTXH 2015 BAO CAO CUA CAC PHONG THCL DAU TU PHAT TRIEN VA CONG TRINH TRONG DIEM (2) 2" xfId="2327" xr:uid="{00000000-0005-0000-0000-00005C080000}"/>
    <cellStyle name="T_BC cong trinh trong diem" xfId="1741" xr:uid="{00000000-0005-0000-0000-00005D080000}"/>
    <cellStyle name="T_BC cong trinh trong diem 2" xfId="1742" xr:uid="{00000000-0005-0000-0000-00005E080000}"/>
    <cellStyle name="T_BC cong trinh trong diem 2 2" xfId="2325" xr:uid="{00000000-0005-0000-0000-00005F080000}"/>
    <cellStyle name="T_BC cong trinh trong diem 3" xfId="2326" xr:uid="{00000000-0005-0000-0000-000060080000}"/>
    <cellStyle name="T_BC cong trinh trong diem_02. BIEU NQDH XV" xfId="1743" xr:uid="{00000000-0005-0000-0000-000061080000}"/>
    <cellStyle name="T_BC cong trinh trong diem_02. BIEU NQDH XV 2" xfId="2324" xr:uid="{00000000-0005-0000-0000-000062080000}"/>
    <cellStyle name="T_BC cong trinh trong diem_Bieu 6 thang nam 2012 (binh)" xfId="1744" xr:uid="{00000000-0005-0000-0000-000063080000}"/>
    <cellStyle name="T_BC cong trinh trong diem_Bieu 6 thang nam 2012 (binh) 2" xfId="1745" xr:uid="{00000000-0005-0000-0000-000064080000}"/>
    <cellStyle name="T_BC cong trinh trong diem_Bieu 6 thang nam 2012 (binh) 2 2" xfId="2322" xr:uid="{00000000-0005-0000-0000-000065080000}"/>
    <cellStyle name="T_BC cong trinh trong diem_Bieu 6 thang nam 2012 (binh) 3" xfId="2323" xr:uid="{00000000-0005-0000-0000-000066080000}"/>
    <cellStyle name="T_BC cong trinh trong diem_Bieu 6 thang nam 2012 (binh)_02. BIEU NQDH XV" xfId="1746" xr:uid="{00000000-0005-0000-0000-000067080000}"/>
    <cellStyle name="T_BC cong trinh trong diem_Bieu 6 thang nam 2012 (binh)_02. BIEU NQDH XV 2" xfId="2321" xr:uid="{00000000-0005-0000-0000-000068080000}"/>
    <cellStyle name="T_BC cong trinh trong diem_Bieu 6 thang nam 2012 (binh)_BIEU BAO CAO KTXH 2015, PHNV 2016 (10.2015)" xfId="1747" xr:uid="{00000000-0005-0000-0000-000069080000}"/>
    <cellStyle name="T_BC cong trinh trong diem_Bieu 6 thang nam 2012 (binh)_BIEU BAO CAO KTXH 2015, PHNV 2016 (10.2015) 2" xfId="2320" xr:uid="{00000000-0005-0000-0000-00006A080000}"/>
    <cellStyle name="T_BC cong trinh trong diem_Bieu 6 thang nam 2012 (binh)_Phu luc BC KTXH" xfId="1748" xr:uid="{00000000-0005-0000-0000-00006B080000}"/>
    <cellStyle name="T_BC cong trinh trong diem_Bieu 6 thang nam 2012 (binh)_Phu luc BC KTXH 2" xfId="2317" xr:uid="{00000000-0005-0000-0000-00006C080000}"/>
    <cellStyle name="T_BC cong trinh trong diem_Bieu 6 thang nam 2012 (binh)_THANH 15.10" xfId="1749" xr:uid="{00000000-0005-0000-0000-00006D080000}"/>
    <cellStyle name="T_BC cong trinh trong diem_Bieu 6 thang nam 2012 (binh)_THANH 15.10 2" xfId="2316" xr:uid="{00000000-0005-0000-0000-00006E080000}"/>
    <cellStyle name="T_BC cong trinh trong diem_Bieu 6 thang nam 2012 (binh)_Worksheet in F: BAO CAO KTXH 2015 BAO CAO CUA CAC PHONG THCL DAU TU PHAT TRIEN VA CONG TRINH TRONG DIEM (2)" xfId="1750" xr:uid="{00000000-0005-0000-0000-00006F080000}"/>
    <cellStyle name="T_BC cong trinh trong diem_Bieu 6 thang nam 2012 (binh)_Worksheet in F: BAO CAO KTXH 2015 BAO CAO CUA CAC PHONG THCL DAU TU PHAT TRIEN VA CONG TRINH TRONG DIEM (2) 2" xfId="2315" xr:uid="{00000000-0005-0000-0000-000070080000}"/>
    <cellStyle name="T_BC cong trinh trong diem_BIEU BAO CAO KTXH 2015, PHNV 2016 (10.2015)" xfId="1751" xr:uid="{00000000-0005-0000-0000-000071080000}"/>
    <cellStyle name="T_BC cong trinh trong diem_BIEU BAO CAO KTXH 2015, PHNV 2016 (10.2015) 2" xfId="2314" xr:uid="{00000000-0005-0000-0000-000072080000}"/>
    <cellStyle name="T_BC cong trinh trong diem_Phu luc BC KTXH" xfId="1752" xr:uid="{00000000-0005-0000-0000-000073080000}"/>
    <cellStyle name="T_BC cong trinh trong diem_Phu luc BC KTXH 2" xfId="2313" xr:uid="{00000000-0005-0000-0000-000074080000}"/>
    <cellStyle name="T_BC cong trinh trong diem_THANH 15.10" xfId="1753" xr:uid="{00000000-0005-0000-0000-000075080000}"/>
    <cellStyle name="T_BC cong trinh trong diem_THANH 15.10 2" xfId="2312" xr:uid="{00000000-0005-0000-0000-000076080000}"/>
    <cellStyle name="T_BC cong trinh trong diem_Worksheet in F: BAO CAO KTXH 2015 BAO CAO CUA CAC PHONG THCL DAU TU PHAT TRIEN VA CONG TRINH TRONG DIEM (2)" xfId="1754" xr:uid="{00000000-0005-0000-0000-000077080000}"/>
    <cellStyle name="T_BC cong trinh trong diem_Worksheet in F: BAO CAO KTXH 2015 BAO CAO CUA CAC PHONG THCL DAU TU PHAT TRIEN VA CONG TRINH TRONG DIEM (2) 2" xfId="2311" xr:uid="{00000000-0005-0000-0000-000078080000}"/>
    <cellStyle name="T_Bc_tuan_1_CKy_6_KONTUM" xfId="1755" xr:uid="{00000000-0005-0000-0000-000079080000}"/>
    <cellStyle name="T_Bc_tuan_1_CKy_6_KONTUM 2" xfId="1756" xr:uid="{00000000-0005-0000-0000-00007A080000}"/>
    <cellStyle name="T_Bc_tuan_1_CKy_6_KONTUM_02. BIEU NQDH XV" xfId="1757" xr:uid="{00000000-0005-0000-0000-00007B080000}"/>
    <cellStyle name="T_Bc_tuan_1_CKy_6_KONTUM_Bao cao tinh hinh thuc hien KH 2009 den 31-01-10" xfId="1758" xr:uid="{00000000-0005-0000-0000-00007C080000}"/>
    <cellStyle name="T_Bc_tuan_1_CKy_6_KONTUM_Bao cao tinh hinh thuc hien KH 2009 den 31-01-10 2" xfId="1759" xr:uid="{00000000-0005-0000-0000-00007D080000}"/>
    <cellStyle name="T_Bc_tuan_1_CKy_6_KONTUM_Bao cao tinh hinh thuc hien KH 2009 den 31-01-10 2 2" xfId="2307" xr:uid="{00000000-0005-0000-0000-00007E080000}"/>
    <cellStyle name="T_Bc_tuan_1_CKy_6_KONTUM_Bao cao tinh hinh thuc hien KH 2009 den 31-01-10 3" xfId="2308" xr:uid="{00000000-0005-0000-0000-00007F080000}"/>
    <cellStyle name="T_Bc_tuan_1_CKy_6_KONTUM_Bao cao tinh hinh thuc hien KH 2009 den 31-01-10_02. BIEU NQDH XV" xfId="1760" xr:uid="{00000000-0005-0000-0000-000080080000}"/>
    <cellStyle name="T_Bc_tuan_1_CKy_6_KONTUM_Bao cao tinh hinh thuc hien KH 2009 den 31-01-10_02. BIEU NQDH XV 2" xfId="2306" xr:uid="{00000000-0005-0000-0000-000081080000}"/>
    <cellStyle name="T_Bc_tuan_1_CKy_6_KONTUM_Bao cao tinh hinh thuc hien KH 2009 den 31-01-10_BIEU BAO CAO KTXH 2015, PHNV 2016 (10.2015)" xfId="1761" xr:uid="{00000000-0005-0000-0000-000082080000}"/>
    <cellStyle name="T_Bc_tuan_1_CKy_6_KONTUM_Bao cao tinh hinh thuc hien KH 2009 den 31-01-10_BIEU BAO CAO KTXH 2015, PHNV 2016 (10.2015) 2" xfId="2305" xr:uid="{00000000-0005-0000-0000-000083080000}"/>
    <cellStyle name="T_Bc_tuan_1_CKy_6_KONTUM_Bao cao tinh hinh thuc hien KH 2009 den 31-01-10_Phu luc BC KTXH" xfId="1762" xr:uid="{00000000-0005-0000-0000-000084080000}"/>
    <cellStyle name="T_Bc_tuan_1_CKy_6_KONTUM_Bao cao tinh hinh thuc hien KH 2009 den 31-01-10_Phu luc BC KTXH 2" xfId="2304" xr:uid="{00000000-0005-0000-0000-000085080000}"/>
    <cellStyle name="T_Bc_tuan_1_CKy_6_KONTUM_Bao cao tinh hinh thuc hien KH 2009 den 31-01-10_THANH 15.10" xfId="1763" xr:uid="{00000000-0005-0000-0000-000086080000}"/>
    <cellStyle name="T_Bc_tuan_1_CKy_6_KONTUM_Bao cao tinh hinh thuc hien KH 2009 den 31-01-10_THANH 15.10 2" xfId="2303" xr:uid="{00000000-0005-0000-0000-000087080000}"/>
    <cellStyle name="T_Bc_tuan_1_CKy_6_KONTUM_Bao cao tinh hinh thuc hien KH 2009 den 31-01-10_Worksheet in F: BAO CAO KTXH 2015 BAO CAO CUA CAC PHONG THCL DAU TU PHAT TRIEN VA CONG TRINH TRONG DIEM (2)" xfId="1764" xr:uid="{00000000-0005-0000-0000-000088080000}"/>
    <cellStyle name="T_Bc_tuan_1_CKy_6_KONTUM_Bao cao tinh hinh thuc hien KH 2009 den 31-01-10_Worksheet in F: BAO CAO KTXH 2015 BAO CAO CUA CAC PHONG THCL DAU TU PHAT TRIEN VA CONG TRINH TRONG DIEM (2) 2" xfId="2302" xr:uid="{00000000-0005-0000-0000-000089080000}"/>
    <cellStyle name="T_Bc_tuan_1_CKy_6_KONTUM_BIEU BAO CAO KTXH 2015, PHNV 2016 (10.2015)" xfId="1765" xr:uid="{00000000-0005-0000-0000-00008A080000}"/>
    <cellStyle name="T_Bc_tuan_1_CKy_6_KONTUM_Bieu1" xfId="1766" xr:uid="{00000000-0005-0000-0000-00008B080000}"/>
    <cellStyle name="T_Bc_tuan_1_CKy_6_KONTUM_Bieu1 2" xfId="1767" xr:uid="{00000000-0005-0000-0000-00008C080000}"/>
    <cellStyle name="T_Bc_tuan_1_CKy_6_KONTUM_Bieu1_02. BIEU NQDH XV" xfId="1768" xr:uid="{00000000-0005-0000-0000-00008D080000}"/>
    <cellStyle name="T_Bc_tuan_1_CKy_6_KONTUM_Bieu1_BIEU BAO CAO KTXH 2015, PHNV 2016 (10.2015)" xfId="1769" xr:uid="{00000000-0005-0000-0000-00008E080000}"/>
    <cellStyle name="T_Bc_tuan_1_CKy_6_KONTUM_Bieu1_Phu luc BC KTXH" xfId="1770" xr:uid="{00000000-0005-0000-0000-00008F080000}"/>
    <cellStyle name="T_Bc_tuan_1_CKy_6_KONTUM_Bieu1_THANH 15.10" xfId="1771" xr:uid="{00000000-0005-0000-0000-000090080000}"/>
    <cellStyle name="T_Bc_tuan_1_CKy_6_KONTUM_Bieu1_Worksheet in F: BAO CAO KTXH 2015 BAO CAO CUA CAC PHONG THCL DAU TU PHAT TRIEN VA CONG TRINH TRONG DIEM (2)" xfId="1772" xr:uid="{00000000-0005-0000-0000-000091080000}"/>
    <cellStyle name="T_Bc_tuan_1_CKy_6_KONTUM_CVLN_ _09_SKH-STC thuc hien KH 2008 keo dai_29-9-09_THE" xfId="1773" xr:uid="{00000000-0005-0000-0000-000092080000}"/>
    <cellStyle name="T_Bc_tuan_1_CKy_6_KONTUM_CVLN_ _09_SKH-STC thuc hien KH 2008 keo dai_29-9-09_THE 2" xfId="1774" xr:uid="{00000000-0005-0000-0000-000093080000}"/>
    <cellStyle name="T_Bc_tuan_1_CKy_6_KONTUM_CVLN_ _09_SKH-STC thuc hien KH 2008 keo dai_29-9-09_THE_02. BIEU NQDH XV" xfId="1775" xr:uid="{00000000-0005-0000-0000-000094080000}"/>
    <cellStyle name="T_Bc_tuan_1_CKy_6_KONTUM_CVLN_ _09_SKH-STC thuc hien KH 2008 keo dai_29-9-09_THE_BIEU BAO CAO KTXH 2015, PHNV 2016 (10.2015)" xfId="1776" xr:uid="{00000000-0005-0000-0000-000095080000}"/>
    <cellStyle name="T_Bc_tuan_1_CKy_6_KONTUM_CVLN_ _09_SKH-STC thuc hien KH 2008 keo dai_29-9-09_THE_Phu luc BC KTXH" xfId="1777" xr:uid="{00000000-0005-0000-0000-000096080000}"/>
    <cellStyle name="T_Bc_tuan_1_CKy_6_KONTUM_CVLN_ _09_SKH-STC thuc hien KH 2008 keo dai_29-9-09_THE_THANH 15.10" xfId="1778" xr:uid="{00000000-0005-0000-0000-000097080000}"/>
    <cellStyle name="T_Bc_tuan_1_CKy_6_KONTUM_CVLN_ _09_SKH-STC thuc hien KH 2008 keo dai_29-9-09_THE_Worksheet in F: BAO CAO KTXH 2015 BAO CAO CUA CAC PHONG THCL DAU TU PHAT TRIEN VA CONG TRINH TRONG DIEM (2)" xfId="1779" xr:uid="{00000000-0005-0000-0000-000098080000}"/>
    <cellStyle name="T_Bc_tuan_1_CKy_6_KONTUM_Phu luc BC KTXH" xfId="1780" xr:uid="{00000000-0005-0000-0000-000099080000}"/>
    <cellStyle name="T_Bc_tuan_1_CKy_6_KONTUM_THANH 15.10" xfId="1781" xr:uid="{00000000-0005-0000-0000-00009A080000}"/>
    <cellStyle name="T_Bc_tuan_1_CKy_6_KONTUM_Worksheet in F: BAO CAO KTXH 2015 BAO CAO CUA CAC PHONG THCL DAU TU PHAT TRIEN VA CONG TRINH TRONG DIEM (2)" xfId="1782" xr:uid="{00000000-0005-0000-0000-00009B080000}"/>
    <cellStyle name="T_Bieu 01 UB(hung)" xfId="1783" xr:uid="{00000000-0005-0000-0000-00009C080000}"/>
    <cellStyle name="T_Bieu 01 UB(hung) 2" xfId="1784" xr:uid="{00000000-0005-0000-0000-00009D080000}"/>
    <cellStyle name="T_Bieu 01 UB(hung) 2 2" xfId="2291" xr:uid="{00000000-0005-0000-0000-00009E080000}"/>
    <cellStyle name="T_Bieu 01 UB(hung) 3" xfId="2292" xr:uid="{00000000-0005-0000-0000-00009F080000}"/>
    <cellStyle name="T_Bieu 01 UB(hung)_02. BIEU NQDH XV" xfId="1785" xr:uid="{00000000-0005-0000-0000-0000A0080000}"/>
    <cellStyle name="T_Bieu 01 UB(hung)_02. BIEU NQDH XV 2" xfId="2290" xr:uid="{00000000-0005-0000-0000-0000A1080000}"/>
    <cellStyle name="T_Bieu 01 UB(hung)_BIEU BAO CAO KTXH 2015, PHNV 2016 (10.2015)" xfId="1786" xr:uid="{00000000-0005-0000-0000-0000A2080000}"/>
    <cellStyle name="T_Bieu 01 UB(hung)_BIEU BAO CAO KTXH 2015, PHNV 2016 (10.2015) 2" xfId="2283" xr:uid="{00000000-0005-0000-0000-0000A3080000}"/>
    <cellStyle name="T_Bieu 01 UB(hung)_Phu luc BC KTXH" xfId="1787" xr:uid="{00000000-0005-0000-0000-0000A4080000}"/>
    <cellStyle name="T_Bieu 01 UB(hung)_Phu luc BC KTXH 2" xfId="2280" xr:uid="{00000000-0005-0000-0000-0000A5080000}"/>
    <cellStyle name="T_Bieu 01 UB(hung)_THANH 15.10" xfId="1788" xr:uid="{00000000-0005-0000-0000-0000A6080000}"/>
    <cellStyle name="T_Bieu 01 UB(hung)_THANH 15.10 2" xfId="2274" xr:uid="{00000000-0005-0000-0000-0000A7080000}"/>
    <cellStyle name="T_Bieu 01 UB(hung)_Worksheet in F: BAO CAO KTXH 2015 BAO CAO CUA CAC PHONG THCL DAU TU PHAT TRIEN VA CONG TRINH TRONG DIEM (2)" xfId="1789" xr:uid="{00000000-0005-0000-0000-0000A8080000}"/>
    <cellStyle name="T_Bieu 01 UB(hung)_Worksheet in F: BAO CAO KTXH 2015 BAO CAO CUA CAC PHONG THCL DAU TU PHAT TRIEN VA CONG TRINH TRONG DIEM (2) 2" xfId="2273" xr:uid="{00000000-0005-0000-0000-0000A9080000}"/>
    <cellStyle name="T_BIEU BAO CAO KTXH 2015, PHNV 2016 (10.2015)" xfId="1790" xr:uid="{00000000-0005-0000-0000-0000AA080000}"/>
    <cellStyle name="T_BIEU BAO CAO KTXH 2015, PHNV 2016 (10.2015) 2" xfId="2272" xr:uid="{00000000-0005-0000-0000-0000AB080000}"/>
    <cellStyle name="T_Bieu chi tieu NQ-HDNDT" xfId="1791" xr:uid="{00000000-0005-0000-0000-0000AC080000}"/>
    <cellStyle name="T_Bieu chi tieu NQ-HDNDT 2" xfId="1792" xr:uid="{00000000-0005-0000-0000-0000AD080000}"/>
    <cellStyle name="T_Bieu chi tieu NQ-HDNDT_02. BIEU NQDH XV" xfId="1793" xr:uid="{00000000-0005-0000-0000-0000AE080000}"/>
    <cellStyle name="T_Bieu chi tieu NQ-HDNDT_BIEU BAO CAO KTXH 2015, PHNV 2016 (10.2015)" xfId="1794" xr:uid="{00000000-0005-0000-0000-0000AF080000}"/>
    <cellStyle name="T_Bieu chi tieu NQ-HDNDT_Phu luc BC KTXH" xfId="1795" xr:uid="{00000000-0005-0000-0000-0000B0080000}"/>
    <cellStyle name="T_Bieu chi tieu NQ-HDNDT_THANH 15.10" xfId="1796" xr:uid="{00000000-0005-0000-0000-0000B1080000}"/>
    <cellStyle name="T_Bieu chi tieu NQ-HDNDT_Worksheet in F: BAO CAO KTXH 2015 BAO CAO CUA CAC PHONG THCL DAU TU PHAT TRIEN VA CONG TRINH TRONG DIEM (2)" xfId="1797" xr:uid="{00000000-0005-0000-0000-0000B2080000}"/>
    <cellStyle name="T_Bieu mau KH 2013 (dia phuong)" xfId="1798" xr:uid="{00000000-0005-0000-0000-0000B3080000}"/>
    <cellStyle name="T_Bieu mau KH 2013 (dia phuong) 2" xfId="1799" xr:uid="{00000000-0005-0000-0000-0000B4080000}"/>
    <cellStyle name="T_Bieu mau KH 2013 (dia phuong)_02. BIEU NQDH XV" xfId="1800" xr:uid="{00000000-0005-0000-0000-0000B5080000}"/>
    <cellStyle name="T_Bieu mau KH 2013 (dia phuong)_BIEU BAO CAO KTXH 2015, PHNV 2016 (10.2015)" xfId="1801" xr:uid="{00000000-0005-0000-0000-0000B6080000}"/>
    <cellStyle name="T_Bieu mau KH 2013 (dia phuong)_Phu luc BC KTXH" xfId="1802" xr:uid="{00000000-0005-0000-0000-0000B7080000}"/>
    <cellStyle name="T_Bieu mau KH 2013 (dia phuong)_THANH 15.10" xfId="1803" xr:uid="{00000000-0005-0000-0000-0000B8080000}"/>
    <cellStyle name="T_Bieu mau KH 2013 (dia phuong)_Worksheet in F: BAO CAO KTXH 2015 BAO CAO CUA CAC PHONG THCL DAU TU PHAT TRIEN VA CONG TRINH TRONG DIEM (2)" xfId="1804" xr:uid="{00000000-0005-0000-0000-0000B9080000}"/>
    <cellStyle name="T_Bieu1" xfId="1805" xr:uid="{00000000-0005-0000-0000-0000BA080000}"/>
    <cellStyle name="T_Bieu1 2" xfId="1806" xr:uid="{00000000-0005-0000-0000-0000BB080000}"/>
    <cellStyle name="T_Bieu1_02. BIEU NQDH XV" xfId="1807" xr:uid="{00000000-0005-0000-0000-0000BC080000}"/>
    <cellStyle name="T_Bieu1_BIEU BAO CAO KTXH 2015, PHNV 2016 (10.2015)" xfId="1808" xr:uid="{00000000-0005-0000-0000-0000BD080000}"/>
    <cellStyle name="T_Bieu1_Phu luc BC KTXH" xfId="1809" xr:uid="{00000000-0005-0000-0000-0000BE080000}"/>
    <cellStyle name="T_Bieu1_THANH 15.10" xfId="1810" xr:uid="{00000000-0005-0000-0000-0000BF080000}"/>
    <cellStyle name="T_Bieu1_Worksheet in F: BAO CAO KTXH 2015 BAO CAO CUA CAC PHONG THCL DAU TU PHAT TRIEN VA CONG TRINH TRONG DIEM (2)" xfId="1811" xr:uid="{00000000-0005-0000-0000-0000C0080000}"/>
    <cellStyle name="T_Book1" xfId="1812" xr:uid="{00000000-0005-0000-0000-0000C1080000}"/>
    <cellStyle name="T_Book1 2" xfId="1813" xr:uid="{00000000-0005-0000-0000-0000C2080000}"/>
    <cellStyle name="T_Book1_02. BIEU NQDH XV" xfId="1814" xr:uid="{00000000-0005-0000-0000-0000C3080000}"/>
    <cellStyle name="T_Book1_Bao cao tinh hinh thuc hien KH 2009 den 31-01-10" xfId="1815" xr:uid="{00000000-0005-0000-0000-0000C4080000}"/>
    <cellStyle name="T_Book1_Bao cao tinh hinh thuc hien KH 2009 den 31-01-10 2" xfId="1816" xr:uid="{00000000-0005-0000-0000-0000C5080000}"/>
    <cellStyle name="T_Book1_Bao cao tinh hinh thuc hien KH 2009 den 31-01-10 2 2" xfId="2261" xr:uid="{00000000-0005-0000-0000-0000C6080000}"/>
    <cellStyle name="T_Book1_Bao cao tinh hinh thuc hien KH 2009 den 31-01-10 3" xfId="2262" xr:uid="{00000000-0005-0000-0000-0000C7080000}"/>
    <cellStyle name="T_Book1_Bao cao tinh hinh thuc hien KH 2009 den 31-01-10_02. BIEU NQDH XV" xfId="1817" xr:uid="{00000000-0005-0000-0000-0000C8080000}"/>
    <cellStyle name="T_Book1_Bao cao tinh hinh thuc hien KH 2009 den 31-01-10_02. BIEU NQDH XV 2" xfId="2260" xr:uid="{00000000-0005-0000-0000-0000C9080000}"/>
    <cellStyle name="T_Book1_Bao cao tinh hinh thuc hien KH 2009 den 31-01-10_BIEU BAO CAO KTXH 2015, PHNV 2016 (10.2015)" xfId="1818" xr:uid="{00000000-0005-0000-0000-0000CA080000}"/>
    <cellStyle name="T_Book1_Bao cao tinh hinh thuc hien KH 2009 den 31-01-10_BIEU BAO CAO KTXH 2015, PHNV 2016 (10.2015) 2" xfId="2258" xr:uid="{00000000-0005-0000-0000-0000CB080000}"/>
    <cellStyle name="T_Book1_Bao cao tinh hinh thuc hien KH 2009 den 31-01-10_Phu luc BC KTXH" xfId="1819" xr:uid="{00000000-0005-0000-0000-0000CC080000}"/>
    <cellStyle name="T_Book1_Bao cao tinh hinh thuc hien KH 2009 den 31-01-10_Phu luc BC KTXH 2" xfId="2254" xr:uid="{00000000-0005-0000-0000-0000CD080000}"/>
    <cellStyle name="T_Book1_Bao cao tinh hinh thuc hien KH 2009 den 31-01-10_THANH 15.10" xfId="1820" xr:uid="{00000000-0005-0000-0000-0000CE080000}"/>
    <cellStyle name="T_Book1_Bao cao tinh hinh thuc hien KH 2009 den 31-01-10_THANH 15.10 2" xfId="2251" xr:uid="{00000000-0005-0000-0000-0000CF080000}"/>
    <cellStyle name="T_Book1_Bao cao tinh hinh thuc hien KH 2009 den 31-01-10_Worksheet in F: BAO CAO KTXH 2015 BAO CAO CUA CAC PHONG THCL DAU TU PHAT TRIEN VA CONG TRINH TRONG DIEM (2)" xfId="1821" xr:uid="{00000000-0005-0000-0000-0000D0080000}"/>
    <cellStyle name="T_Book1_Bao cao tinh hinh thuc hien KH 2009 den 31-01-10_Worksheet in F: BAO CAO KTXH 2015 BAO CAO CUA CAC PHONG THCL DAU TU PHAT TRIEN VA CONG TRINH TRONG DIEM (2) 2" xfId="2245" xr:uid="{00000000-0005-0000-0000-0000D1080000}"/>
    <cellStyle name="T_Book1_BIEU BAO CAO KTXH 2015, PHNV 2016 (10.2015)" xfId="1822" xr:uid="{00000000-0005-0000-0000-0000D2080000}"/>
    <cellStyle name="T_Book1_Bieu1" xfId="1823" xr:uid="{00000000-0005-0000-0000-0000D3080000}"/>
    <cellStyle name="T_Book1_Bieu1 2" xfId="1824" xr:uid="{00000000-0005-0000-0000-0000D4080000}"/>
    <cellStyle name="T_Book1_Bieu1_02. BIEU NQDH XV" xfId="1825" xr:uid="{00000000-0005-0000-0000-0000D5080000}"/>
    <cellStyle name="T_Book1_Bieu1_BIEU BAO CAO KTXH 2015, PHNV 2016 (10.2015)" xfId="1826" xr:uid="{00000000-0005-0000-0000-0000D6080000}"/>
    <cellStyle name="T_Book1_Bieu1_Phu luc BC KTXH" xfId="1827" xr:uid="{00000000-0005-0000-0000-0000D7080000}"/>
    <cellStyle name="T_Book1_Bieu1_THANH 15.10" xfId="1828" xr:uid="{00000000-0005-0000-0000-0000D8080000}"/>
    <cellStyle name="T_Book1_Bieu1_Worksheet in F: BAO CAO KTXH 2015 BAO CAO CUA CAC PHONG THCL DAU TU PHAT TRIEN VA CONG TRINH TRONG DIEM (2)" xfId="1829" xr:uid="{00000000-0005-0000-0000-0000D9080000}"/>
    <cellStyle name="T_Book1_Book1" xfId="1830" xr:uid="{00000000-0005-0000-0000-0000DA080000}"/>
    <cellStyle name="T_Book1_Book1 2" xfId="1831" xr:uid="{00000000-0005-0000-0000-0000DB080000}"/>
    <cellStyle name="T_Book1_Book1_02. BIEU NQDH XV" xfId="1832" xr:uid="{00000000-0005-0000-0000-0000DC080000}"/>
    <cellStyle name="T_Book1_Book1_BIEU BAO CAO KTXH 2015, PHNV 2016 (10.2015)" xfId="1833" xr:uid="{00000000-0005-0000-0000-0000DD080000}"/>
    <cellStyle name="T_Book1_Book1_Phu luc BC KTXH" xfId="1834" xr:uid="{00000000-0005-0000-0000-0000DE080000}"/>
    <cellStyle name="T_Book1_Book1_THANH 15.10" xfId="1835" xr:uid="{00000000-0005-0000-0000-0000DF080000}"/>
    <cellStyle name="T_Book1_Book1_Worksheet in F: BAO CAO KTXH 2015 BAO CAO CUA CAC PHONG THCL DAU TU PHAT TRIEN VA CONG TRINH TRONG DIEM (2)" xfId="1836" xr:uid="{00000000-0005-0000-0000-0000E0080000}"/>
    <cellStyle name="T_Book1_Phu luc BC KTXH" xfId="1837" xr:uid="{00000000-0005-0000-0000-0000E1080000}"/>
    <cellStyle name="T_Book1_Ra soat KH 2008 (chinh thuc)" xfId="1838" xr:uid="{00000000-0005-0000-0000-0000E2080000}"/>
    <cellStyle name="T_Book1_Ra soat KH 2008 (chinh thuc) 2" xfId="1839" xr:uid="{00000000-0005-0000-0000-0000E3080000}"/>
    <cellStyle name="T_Book1_Ra soat KH 2008 (chinh thuc)_02. BIEU NQDH XV" xfId="1840" xr:uid="{00000000-0005-0000-0000-0000E4080000}"/>
    <cellStyle name="T_Book1_Ra soat KH 2008 (chinh thuc)_BIEU BAO CAO KTXH 2015, PHNV 2016 (10.2015)" xfId="1841" xr:uid="{00000000-0005-0000-0000-0000E5080000}"/>
    <cellStyle name="T_Book1_Ra soat KH 2008 (chinh thuc)_Phu luc BC KTXH" xfId="1842" xr:uid="{00000000-0005-0000-0000-0000E6080000}"/>
    <cellStyle name="T_Book1_Ra soat KH 2008 (chinh thuc)_THANH 15.10" xfId="1843" xr:uid="{00000000-0005-0000-0000-0000E7080000}"/>
    <cellStyle name="T_Book1_Ra soat KH 2008 (chinh thuc)_Worksheet in F: BAO CAO KTXH 2015 BAO CAO CUA CAC PHONG THCL DAU TU PHAT TRIEN VA CONG TRINH TRONG DIEM (2)" xfId="1844" xr:uid="{00000000-0005-0000-0000-0000E8080000}"/>
    <cellStyle name="T_Book1_Ra soat KH 2009 (chinh thuc o nha)" xfId="1845" xr:uid="{00000000-0005-0000-0000-0000E9080000}"/>
    <cellStyle name="T_Book1_Ra soat KH 2009 (chinh thuc o nha) 2" xfId="1846" xr:uid="{00000000-0005-0000-0000-0000EA080000}"/>
    <cellStyle name="T_Book1_Ra soat KH 2009 (chinh thuc o nha)_02. BIEU NQDH XV" xfId="1847" xr:uid="{00000000-0005-0000-0000-0000EB080000}"/>
    <cellStyle name="T_Book1_Ra soat KH 2009 (chinh thuc o nha)_BIEU BAO CAO KTXH 2015, PHNV 2016 (10.2015)" xfId="1848" xr:uid="{00000000-0005-0000-0000-0000EC080000}"/>
    <cellStyle name="T_Book1_Ra soat KH 2009 (chinh thuc o nha)_Phu luc BC KTXH" xfId="1849" xr:uid="{00000000-0005-0000-0000-0000ED080000}"/>
    <cellStyle name="T_Book1_Ra soat KH 2009 (chinh thuc o nha)_THANH 15.10" xfId="1850" xr:uid="{00000000-0005-0000-0000-0000EE080000}"/>
    <cellStyle name="T_Book1_Ra soat KH 2009 (chinh thuc o nha)_Worksheet in F: BAO CAO KTXH 2015 BAO CAO CUA CAC PHONG THCL DAU TU PHAT TRIEN VA CONG TRINH TRONG DIEM (2)" xfId="1851" xr:uid="{00000000-0005-0000-0000-0000EF080000}"/>
    <cellStyle name="T_Book1_THANH 15.10" xfId="1852" xr:uid="{00000000-0005-0000-0000-0000F0080000}"/>
    <cellStyle name="T_Book1_Worksheet in F: BAO CAO KTXH 2015 BAO CAO CUA CAC PHONG THCL DAU TU PHAT TRIEN VA CONG TRINH TRONG DIEM (2)" xfId="1853" xr:uid="{00000000-0005-0000-0000-0000F1080000}"/>
    <cellStyle name="T_Chi tieu 5 nam" xfId="1854" xr:uid="{00000000-0005-0000-0000-0000F2080000}"/>
    <cellStyle name="T_Chi tieu 5 nam 2" xfId="1855" xr:uid="{00000000-0005-0000-0000-0000F3080000}"/>
    <cellStyle name="T_Chi tieu 5 nam_02. BIEU NQDH XV" xfId="1856" xr:uid="{00000000-0005-0000-0000-0000F4080000}"/>
    <cellStyle name="T_Chi tieu 5 nam_BC cong trinh trong diem" xfId="1857" xr:uid="{00000000-0005-0000-0000-0000F5080000}"/>
    <cellStyle name="T_Chi tieu 5 nam_BC cong trinh trong diem 2" xfId="1858" xr:uid="{00000000-0005-0000-0000-0000F6080000}"/>
    <cellStyle name="T_Chi tieu 5 nam_BC cong trinh trong diem_02. BIEU NQDH XV" xfId="1859" xr:uid="{00000000-0005-0000-0000-0000F7080000}"/>
    <cellStyle name="T_Chi tieu 5 nam_BC cong trinh trong diem_Bieu 6 thang nam 2012 (binh)" xfId="1860" xr:uid="{00000000-0005-0000-0000-0000F8080000}"/>
    <cellStyle name="T_Chi tieu 5 nam_BC cong trinh trong diem_Bieu 6 thang nam 2012 (binh) 2" xfId="1861" xr:uid="{00000000-0005-0000-0000-0000F9080000}"/>
    <cellStyle name="T_Chi tieu 5 nam_BC cong trinh trong diem_Bieu 6 thang nam 2012 (binh)_02. BIEU NQDH XV" xfId="1862" xr:uid="{00000000-0005-0000-0000-0000FA080000}"/>
    <cellStyle name="T_Chi tieu 5 nam_BC cong trinh trong diem_Bieu 6 thang nam 2012 (binh)_BIEU BAO CAO KTXH 2015, PHNV 2016 (10.2015)" xfId="1863" xr:uid="{00000000-0005-0000-0000-0000FB080000}"/>
    <cellStyle name="T_Chi tieu 5 nam_BC cong trinh trong diem_Bieu 6 thang nam 2012 (binh)_Phu luc BC KTXH" xfId="1864" xr:uid="{00000000-0005-0000-0000-0000FC080000}"/>
    <cellStyle name="T_Chi tieu 5 nam_BC cong trinh trong diem_Bieu 6 thang nam 2012 (binh)_THANH 15.10" xfId="1865" xr:uid="{00000000-0005-0000-0000-0000FD080000}"/>
    <cellStyle name="T_Chi tieu 5 nam_BC cong trinh trong diem_Bieu 6 thang nam 2012 (binh)_Worksheet in F: BAO CAO KTXH 2015 BAO CAO CUA CAC PHONG THCL DAU TU PHAT TRIEN VA CONG TRINH TRONG DIEM (2)" xfId="1866" xr:uid="{00000000-0005-0000-0000-0000FE080000}"/>
    <cellStyle name="T_Chi tieu 5 nam_BC cong trinh trong diem_BIEU BAO CAO KTXH 2015, PHNV 2016 (10.2015)" xfId="1867" xr:uid="{00000000-0005-0000-0000-0000FF080000}"/>
    <cellStyle name="T_Chi tieu 5 nam_BC cong trinh trong diem_Phu luc BC KTXH" xfId="1868" xr:uid="{00000000-0005-0000-0000-000000090000}"/>
    <cellStyle name="T_Chi tieu 5 nam_BC cong trinh trong diem_THANH 15.10" xfId="1869" xr:uid="{00000000-0005-0000-0000-000001090000}"/>
    <cellStyle name="T_Chi tieu 5 nam_BC cong trinh trong diem_Worksheet in F: BAO CAO KTXH 2015 BAO CAO CUA CAC PHONG THCL DAU TU PHAT TRIEN VA CONG TRINH TRONG DIEM (2)" xfId="1870" xr:uid="{00000000-0005-0000-0000-000002090000}"/>
    <cellStyle name="T_Chi tieu 5 nam_BIEU BAO CAO KTXH 2015, PHNV 2016 (10.2015)" xfId="1871" xr:uid="{00000000-0005-0000-0000-000003090000}"/>
    <cellStyle name="T_Chi tieu 5 nam_Danh muc cong trinh trong diem (04.5.12) (1)" xfId="1872" xr:uid="{00000000-0005-0000-0000-000004090000}"/>
    <cellStyle name="T_Chi tieu 5 nam_Danh muc cong trinh trong diem (04.5.12) (1) 2" xfId="1873" xr:uid="{00000000-0005-0000-0000-000005090000}"/>
    <cellStyle name="T_Chi tieu 5 nam_Danh muc cong trinh trong diem (04.5.12) (1)_02. BIEU NQDH XV" xfId="1874" xr:uid="{00000000-0005-0000-0000-000006090000}"/>
    <cellStyle name="T_Chi tieu 5 nam_Danh muc cong trinh trong diem (04.5.12) (1)_BIEU BAO CAO KTXH 2015, PHNV 2016 (10.2015)" xfId="1875" xr:uid="{00000000-0005-0000-0000-000007090000}"/>
    <cellStyle name="T_Chi tieu 5 nam_Danh muc cong trinh trong diem (04.5.12) (1)_Phu luc BC KTXH" xfId="1876" xr:uid="{00000000-0005-0000-0000-000008090000}"/>
    <cellStyle name="T_Chi tieu 5 nam_Danh muc cong trinh trong diem (04.5.12) (1)_THANH 15.10" xfId="1877" xr:uid="{00000000-0005-0000-0000-000009090000}"/>
    <cellStyle name="T_Chi tieu 5 nam_Danh muc cong trinh trong diem (04.5.12) (1)_Worksheet in F: BAO CAO KTXH 2015 BAO CAO CUA CAC PHONG THCL DAU TU PHAT TRIEN VA CONG TRINH TRONG DIEM (2)" xfId="1878" xr:uid="{00000000-0005-0000-0000-00000A090000}"/>
    <cellStyle name="T_Chi tieu 5 nam_Danh muc cong trinh trong diem (15.8.11)" xfId="1879" xr:uid="{00000000-0005-0000-0000-00000B090000}"/>
    <cellStyle name="T_Chi tieu 5 nam_Danh muc cong trinh trong diem (15.8.11) 2" xfId="1880" xr:uid="{00000000-0005-0000-0000-00000C090000}"/>
    <cellStyle name="T_Chi tieu 5 nam_Danh muc cong trinh trong diem (15.8.11)_02. BIEU NQDH XV" xfId="1881" xr:uid="{00000000-0005-0000-0000-00000D090000}"/>
    <cellStyle name="T_Chi tieu 5 nam_Danh muc cong trinh trong diem (15.8.11)_BIEU BAO CAO KTXH 2015, PHNV 2016 (10.2015)" xfId="1882" xr:uid="{00000000-0005-0000-0000-00000E090000}"/>
    <cellStyle name="T_Chi tieu 5 nam_Danh muc cong trinh trong diem (15.8.11)_Phu luc BC KTXH" xfId="1883" xr:uid="{00000000-0005-0000-0000-00000F090000}"/>
    <cellStyle name="T_Chi tieu 5 nam_Danh muc cong trinh trong diem (15.8.11)_THANH 15.10" xfId="1884" xr:uid="{00000000-0005-0000-0000-000010090000}"/>
    <cellStyle name="T_Chi tieu 5 nam_Danh muc cong trinh trong diem (15.8.11)_Worksheet in F: BAO CAO KTXH 2015 BAO CAO CUA CAC PHONG THCL DAU TU PHAT TRIEN VA CONG TRINH TRONG DIEM (2)" xfId="1885" xr:uid="{00000000-0005-0000-0000-000011090000}"/>
    <cellStyle name="T_Chi tieu 5 nam_Danh muc cong trinh trong diem (25.5.12)" xfId="1886" xr:uid="{00000000-0005-0000-0000-000012090000}"/>
    <cellStyle name="T_Chi tieu 5 nam_Danh muc cong trinh trong diem (25.5.12) 2" xfId="1887" xr:uid="{00000000-0005-0000-0000-000013090000}"/>
    <cellStyle name="T_Chi tieu 5 nam_Danh muc cong trinh trong diem (25.5.12)_02. BIEU NQDH XV" xfId="1888" xr:uid="{00000000-0005-0000-0000-000014090000}"/>
    <cellStyle name="T_Chi tieu 5 nam_Danh muc cong trinh trong diem (25.5.12)_BIEU BAO CAO KTXH 2015, PHNV 2016 (10.2015)" xfId="1889" xr:uid="{00000000-0005-0000-0000-000015090000}"/>
    <cellStyle name="T_Chi tieu 5 nam_Danh muc cong trinh trong diem (25.5.12)_Phu luc BC KTXH" xfId="1890" xr:uid="{00000000-0005-0000-0000-000016090000}"/>
    <cellStyle name="T_Chi tieu 5 nam_Danh muc cong trinh trong diem (25.5.12)_THANH 15.10" xfId="1891" xr:uid="{00000000-0005-0000-0000-000017090000}"/>
    <cellStyle name="T_Chi tieu 5 nam_Danh muc cong trinh trong diem (25.5.12)_Worksheet in F: BAO CAO KTXH 2015 BAO CAO CUA CAC PHONG THCL DAU TU PHAT TRIEN VA CONG TRINH TRONG DIEM (2)" xfId="1892" xr:uid="{00000000-0005-0000-0000-000018090000}"/>
    <cellStyle name="T_Chi tieu 5 nam_Danh muc cong trinh trong diem (25.9.11)" xfId="1893" xr:uid="{00000000-0005-0000-0000-000019090000}"/>
    <cellStyle name="T_Chi tieu 5 nam_Danh muc cong trinh trong diem (25.9.11) 2" xfId="1894" xr:uid="{00000000-0005-0000-0000-00001A090000}"/>
    <cellStyle name="T_Chi tieu 5 nam_Danh muc cong trinh trong diem (25.9.11)_02. BIEU NQDH XV" xfId="1895" xr:uid="{00000000-0005-0000-0000-00001B090000}"/>
    <cellStyle name="T_Chi tieu 5 nam_Danh muc cong trinh trong diem (25.9.11)_BIEU BAO CAO KTXH 2015, PHNV 2016 (10.2015)" xfId="1896" xr:uid="{00000000-0005-0000-0000-00001C090000}"/>
    <cellStyle name="T_Chi tieu 5 nam_Danh muc cong trinh trong diem (25.9.11)_Phu luc BC KTXH" xfId="1897" xr:uid="{00000000-0005-0000-0000-00001D090000}"/>
    <cellStyle name="T_Chi tieu 5 nam_Danh muc cong trinh trong diem (25.9.11)_THANH 15.10" xfId="1898" xr:uid="{00000000-0005-0000-0000-00001E090000}"/>
    <cellStyle name="T_Chi tieu 5 nam_Danh muc cong trinh trong diem (25.9.11)_Worksheet in F: BAO CAO KTXH 2015 BAO CAO CUA CAC PHONG THCL DAU TU PHAT TRIEN VA CONG TRINH TRONG DIEM (2)" xfId="1899" xr:uid="{00000000-0005-0000-0000-00001F090000}"/>
    <cellStyle name="T_Chi tieu 5 nam_Danh muc cong trinh trong diem (31.8.11)" xfId="1900" xr:uid="{00000000-0005-0000-0000-000020090000}"/>
    <cellStyle name="T_Chi tieu 5 nam_Danh muc cong trinh trong diem (31.8.11) 2" xfId="1901" xr:uid="{00000000-0005-0000-0000-000021090000}"/>
    <cellStyle name="T_Chi tieu 5 nam_Danh muc cong trinh trong diem (31.8.11)_02. BIEU NQDH XV" xfId="1902" xr:uid="{00000000-0005-0000-0000-000022090000}"/>
    <cellStyle name="T_Chi tieu 5 nam_Danh muc cong trinh trong diem (31.8.11)_BIEU BAO CAO KTXH 2015, PHNV 2016 (10.2015)" xfId="1903" xr:uid="{00000000-0005-0000-0000-000023090000}"/>
    <cellStyle name="T_Chi tieu 5 nam_Danh muc cong trinh trong diem (31.8.11)_Phu luc BC KTXH" xfId="1904" xr:uid="{00000000-0005-0000-0000-000024090000}"/>
    <cellStyle name="T_Chi tieu 5 nam_Danh muc cong trinh trong diem (31.8.11)_THANH 15.10" xfId="1905" xr:uid="{00000000-0005-0000-0000-000025090000}"/>
    <cellStyle name="T_Chi tieu 5 nam_Danh muc cong trinh trong diem (31.8.11)_Worksheet in F: BAO CAO KTXH 2015 BAO CAO CUA CAC PHONG THCL DAU TU PHAT TRIEN VA CONG TRINH TRONG DIEM (2)" xfId="1906" xr:uid="{00000000-0005-0000-0000-000026090000}"/>
    <cellStyle name="T_Chi tieu 5 nam_Phu luc BC KTXH" xfId="1907" xr:uid="{00000000-0005-0000-0000-000027090000}"/>
    <cellStyle name="T_Chi tieu 5 nam_pvhung.skhdt 20117113152041 Danh muc cong trinh trong diem" xfId="1908" xr:uid="{00000000-0005-0000-0000-000028090000}"/>
    <cellStyle name="T_Chi tieu 5 nam_pvhung.skhdt 20117113152041 Danh muc cong trinh trong diem 2" xfId="1909" xr:uid="{00000000-0005-0000-0000-000029090000}"/>
    <cellStyle name="T_Chi tieu 5 nam_pvhung.skhdt 20117113152041 Danh muc cong trinh trong diem_02. BIEU NQDH XV" xfId="1910" xr:uid="{00000000-0005-0000-0000-00002A090000}"/>
    <cellStyle name="T_Chi tieu 5 nam_pvhung.skhdt 20117113152041 Danh muc cong trinh trong diem_BIEU BAO CAO KTXH 2015, PHNV 2016 (10.2015)" xfId="1911" xr:uid="{00000000-0005-0000-0000-00002B090000}"/>
    <cellStyle name="T_Chi tieu 5 nam_pvhung.skhdt 20117113152041 Danh muc cong trinh trong diem_Phu luc BC KTXH" xfId="1912" xr:uid="{00000000-0005-0000-0000-00002C090000}"/>
    <cellStyle name="T_Chi tieu 5 nam_pvhung.skhdt 20117113152041 Danh muc cong trinh trong diem_THANH 15.10" xfId="1913" xr:uid="{00000000-0005-0000-0000-00002D090000}"/>
    <cellStyle name="T_Chi tieu 5 nam_pvhung.skhdt 20117113152041 Danh muc cong trinh trong diem_Worksheet in F: BAO CAO KTXH 2015 BAO CAO CUA CAC PHONG THCL DAU TU PHAT TRIEN VA CONG TRINH TRONG DIEM (2)" xfId="1914" xr:uid="{00000000-0005-0000-0000-00002E090000}"/>
    <cellStyle name="T_Chi tieu 5 nam_THANH 15.10" xfId="1915" xr:uid="{00000000-0005-0000-0000-00002F090000}"/>
    <cellStyle name="T_Chi tieu 5 nam_Worksheet in C: Users Administrator AppData Roaming eOffice TMP12345S BC cong trinh trong diem 2011-2015 den thang 8-2012" xfId="1916" xr:uid="{00000000-0005-0000-0000-000030090000}"/>
    <cellStyle name="T_Chi tieu 5 nam_Worksheet in C: Users Administrator AppData Roaming eOffice TMP12345S BC cong trinh trong diem 2011-2015 den thang 8-2012 2" xfId="1917" xr:uid="{00000000-0005-0000-0000-000031090000}"/>
    <cellStyle name="T_Chi tieu 5 nam_Worksheet in C: Users Administrator AppData Roaming eOffice TMP12345S BC cong trinh trong diem 2011-2015 den thang 8-2012_02. BIEU NQDH XV" xfId="1918" xr:uid="{00000000-0005-0000-0000-000032090000}"/>
    <cellStyle name="T_Chi tieu 5 nam_Worksheet in C: Users Administrator AppData Roaming eOffice TMP12345S BC cong trinh trong diem 2011-2015 den thang 8-2012_BIEU BAO CAO KTXH 2015, PHNV 2016 (10.2015)" xfId="1919" xr:uid="{00000000-0005-0000-0000-000033090000}"/>
    <cellStyle name="T_Chi tieu 5 nam_Worksheet in C: Users Administrator AppData Roaming eOffice TMP12345S BC cong trinh trong diem 2011-2015 den thang 8-2012_Phu luc BC KTXH" xfId="1920" xr:uid="{00000000-0005-0000-0000-000034090000}"/>
    <cellStyle name="T_Chi tieu 5 nam_Worksheet in C: Users Administrator AppData Roaming eOffice TMP12345S BC cong trinh trong diem 2011-2015 den thang 8-2012_THANH 15.10" xfId="1921" xr:uid="{00000000-0005-0000-0000-000035090000}"/>
    <cellStyle name="T_Chi tieu 5 nam_Worksheet in C: Users Administrator AppData Roaming eOffice TMP12345S BC cong trinh trong diem 2011-2015 den thang 8-2012_Worksheet in F: BAO CAO KTXH 2015 BAO CAO CUA CAC PHONG THCL DAU TU PHAT TRIEN VA CONG TRINH TRONG DIEM (2)" xfId="1922" xr:uid="{00000000-0005-0000-0000-000036090000}"/>
    <cellStyle name="T_Chi tieu 5 nam_Worksheet in F: BAO CAO KTXH 2015 BAO CAO CUA CAC PHONG THCL DAU TU PHAT TRIEN VA CONG TRINH TRONG DIEM (2)" xfId="1923" xr:uid="{00000000-0005-0000-0000-000037090000}"/>
    <cellStyle name="T_Danh muc cong trinh trong diem (04.5.12) (1)" xfId="1924" xr:uid="{00000000-0005-0000-0000-000038090000}"/>
    <cellStyle name="T_Danh muc cong trinh trong diem (04.5.12) (1) 2" xfId="1925" xr:uid="{00000000-0005-0000-0000-000039090000}"/>
    <cellStyle name="T_Danh muc cong trinh trong diem (04.5.12) (1) 2 2" xfId="2667" xr:uid="{00000000-0005-0000-0000-00003A090000}"/>
    <cellStyle name="T_Danh muc cong trinh trong diem (04.5.12) (1) 3" xfId="2666" xr:uid="{00000000-0005-0000-0000-00003B090000}"/>
    <cellStyle name="T_Danh muc cong trinh trong diem (04.5.12) (1)_02. BIEU NQDH XV" xfId="1926" xr:uid="{00000000-0005-0000-0000-00003C090000}"/>
    <cellStyle name="T_Danh muc cong trinh trong diem (04.5.12) (1)_02. BIEU NQDH XV 2" xfId="2668" xr:uid="{00000000-0005-0000-0000-00003D090000}"/>
    <cellStyle name="T_Danh muc cong trinh trong diem (04.5.12) (1)_BIEU BAO CAO KTXH 2015, PHNV 2016 (10.2015)" xfId="1927" xr:uid="{00000000-0005-0000-0000-00003E090000}"/>
    <cellStyle name="T_Danh muc cong trinh trong diem (04.5.12) (1)_BIEU BAO CAO KTXH 2015, PHNV 2016 (10.2015) 2" xfId="2669" xr:uid="{00000000-0005-0000-0000-00003F090000}"/>
    <cellStyle name="T_Danh muc cong trinh trong diem (04.5.12) (1)_Phu luc BC KTXH" xfId="1928" xr:uid="{00000000-0005-0000-0000-000040090000}"/>
    <cellStyle name="T_Danh muc cong trinh trong diem (04.5.12) (1)_Phu luc BC KTXH 2" xfId="2670" xr:uid="{00000000-0005-0000-0000-000041090000}"/>
    <cellStyle name="T_Danh muc cong trinh trong diem (04.5.12) (1)_THANH 15.10" xfId="1929" xr:uid="{00000000-0005-0000-0000-000042090000}"/>
    <cellStyle name="T_Danh muc cong trinh trong diem (04.5.12) (1)_THANH 15.10 2" xfId="2671" xr:uid="{00000000-0005-0000-0000-000043090000}"/>
    <cellStyle name="T_Danh muc cong trinh trong diem (04.5.12) (1)_Worksheet in F: BAO CAO KTXH 2015 BAO CAO CUA CAC PHONG THCL DAU TU PHAT TRIEN VA CONG TRINH TRONG DIEM (2)" xfId="1930" xr:uid="{00000000-0005-0000-0000-000044090000}"/>
    <cellStyle name="T_Danh muc cong trinh trong diem (04.5.12) (1)_Worksheet in F: BAO CAO KTXH 2015 BAO CAO CUA CAC PHONG THCL DAU TU PHAT TRIEN VA CONG TRINH TRONG DIEM (2) 2" xfId="2672" xr:uid="{00000000-0005-0000-0000-000045090000}"/>
    <cellStyle name="T_Danh muc cong trinh trong diem (15.8.11)" xfId="1931" xr:uid="{00000000-0005-0000-0000-000046090000}"/>
    <cellStyle name="T_Danh muc cong trinh trong diem (15.8.11) 2" xfId="1932" xr:uid="{00000000-0005-0000-0000-000047090000}"/>
    <cellStyle name="T_Danh muc cong trinh trong diem (15.8.11) 2 2" xfId="2674" xr:uid="{00000000-0005-0000-0000-000048090000}"/>
    <cellStyle name="T_Danh muc cong trinh trong diem (15.8.11) 3" xfId="2673" xr:uid="{00000000-0005-0000-0000-000049090000}"/>
    <cellStyle name="T_Danh muc cong trinh trong diem (15.8.11)_02. BIEU NQDH XV" xfId="1933" xr:uid="{00000000-0005-0000-0000-00004A090000}"/>
    <cellStyle name="T_Danh muc cong trinh trong diem (15.8.11)_02. BIEU NQDH XV 2" xfId="2675" xr:uid="{00000000-0005-0000-0000-00004B090000}"/>
    <cellStyle name="T_Danh muc cong trinh trong diem (15.8.11)_BIEU BAO CAO KTXH 2015, PHNV 2016 (10.2015)" xfId="1934" xr:uid="{00000000-0005-0000-0000-00004C090000}"/>
    <cellStyle name="T_Danh muc cong trinh trong diem (15.8.11)_BIEU BAO CAO KTXH 2015, PHNV 2016 (10.2015) 2" xfId="2676" xr:uid="{00000000-0005-0000-0000-00004D090000}"/>
    <cellStyle name="T_Danh muc cong trinh trong diem (15.8.11)_Phu luc BC KTXH" xfId="1935" xr:uid="{00000000-0005-0000-0000-00004E090000}"/>
    <cellStyle name="T_Danh muc cong trinh trong diem (15.8.11)_Phu luc BC KTXH 2" xfId="2677" xr:uid="{00000000-0005-0000-0000-00004F090000}"/>
    <cellStyle name="T_Danh muc cong trinh trong diem (15.8.11)_THANH 15.10" xfId="1936" xr:uid="{00000000-0005-0000-0000-000050090000}"/>
    <cellStyle name="T_Danh muc cong trinh trong diem (15.8.11)_THANH 15.10 2" xfId="2678" xr:uid="{00000000-0005-0000-0000-000051090000}"/>
    <cellStyle name="T_Danh muc cong trinh trong diem (15.8.11)_Worksheet in F: BAO CAO KTXH 2015 BAO CAO CUA CAC PHONG THCL DAU TU PHAT TRIEN VA CONG TRINH TRONG DIEM (2)" xfId="1937" xr:uid="{00000000-0005-0000-0000-000052090000}"/>
    <cellStyle name="T_Danh muc cong trinh trong diem (15.8.11)_Worksheet in F: BAO CAO KTXH 2015 BAO CAO CUA CAC PHONG THCL DAU TU PHAT TRIEN VA CONG TRINH TRONG DIEM (2) 2" xfId="2679" xr:uid="{00000000-0005-0000-0000-000053090000}"/>
    <cellStyle name="T_Danh muc cong trinh trong diem (25.5.12)" xfId="1938" xr:uid="{00000000-0005-0000-0000-000054090000}"/>
    <cellStyle name="T_Danh muc cong trinh trong diem (25.5.12) 2" xfId="1939" xr:uid="{00000000-0005-0000-0000-000055090000}"/>
    <cellStyle name="T_Danh muc cong trinh trong diem (25.5.12) 2 2" xfId="2681" xr:uid="{00000000-0005-0000-0000-000056090000}"/>
    <cellStyle name="T_Danh muc cong trinh trong diem (25.5.12) 3" xfId="2680" xr:uid="{00000000-0005-0000-0000-000057090000}"/>
    <cellStyle name="T_Danh muc cong trinh trong diem (25.5.12)_02. BIEU NQDH XV" xfId="1940" xr:uid="{00000000-0005-0000-0000-000058090000}"/>
    <cellStyle name="T_Danh muc cong trinh trong diem (25.5.12)_02. BIEU NQDH XV 2" xfId="2682" xr:uid="{00000000-0005-0000-0000-000059090000}"/>
    <cellStyle name="T_Danh muc cong trinh trong diem (25.5.12)_BIEU BAO CAO KTXH 2015, PHNV 2016 (10.2015)" xfId="1941" xr:uid="{00000000-0005-0000-0000-00005A090000}"/>
    <cellStyle name="T_Danh muc cong trinh trong diem (25.5.12)_BIEU BAO CAO KTXH 2015, PHNV 2016 (10.2015) 2" xfId="2683" xr:uid="{00000000-0005-0000-0000-00005B090000}"/>
    <cellStyle name="T_Danh muc cong trinh trong diem (25.5.12)_Phu luc BC KTXH" xfId="1942" xr:uid="{00000000-0005-0000-0000-00005C090000}"/>
    <cellStyle name="T_Danh muc cong trinh trong diem (25.5.12)_Phu luc BC KTXH 2" xfId="2684" xr:uid="{00000000-0005-0000-0000-00005D090000}"/>
    <cellStyle name="T_Danh muc cong trinh trong diem (25.5.12)_THANH 15.10" xfId="1943" xr:uid="{00000000-0005-0000-0000-00005E090000}"/>
    <cellStyle name="T_Danh muc cong trinh trong diem (25.5.12)_THANH 15.10 2" xfId="2685" xr:uid="{00000000-0005-0000-0000-00005F090000}"/>
    <cellStyle name="T_Danh muc cong trinh trong diem (25.5.12)_Worksheet in F: BAO CAO KTXH 2015 BAO CAO CUA CAC PHONG THCL DAU TU PHAT TRIEN VA CONG TRINH TRONG DIEM (2)" xfId="1944" xr:uid="{00000000-0005-0000-0000-000060090000}"/>
    <cellStyle name="T_Danh muc cong trinh trong diem (25.5.12)_Worksheet in F: BAO CAO KTXH 2015 BAO CAO CUA CAC PHONG THCL DAU TU PHAT TRIEN VA CONG TRINH TRONG DIEM (2) 2" xfId="2686" xr:uid="{00000000-0005-0000-0000-000061090000}"/>
    <cellStyle name="T_Danh muc cong trinh trong diem (25.9.11)" xfId="1945" xr:uid="{00000000-0005-0000-0000-000062090000}"/>
    <cellStyle name="T_Danh muc cong trinh trong diem (25.9.11) 2" xfId="1946" xr:uid="{00000000-0005-0000-0000-000063090000}"/>
    <cellStyle name="T_Danh muc cong trinh trong diem (25.9.11) 2 2" xfId="2688" xr:uid="{00000000-0005-0000-0000-000064090000}"/>
    <cellStyle name="T_Danh muc cong trinh trong diem (25.9.11) 3" xfId="2687" xr:uid="{00000000-0005-0000-0000-000065090000}"/>
    <cellStyle name="T_Danh muc cong trinh trong diem (25.9.11)_02. BIEU NQDH XV" xfId="1947" xr:uid="{00000000-0005-0000-0000-000066090000}"/>
    <cellStyle name="T_Danh muc cong trinh trong diem (25.9.11)_02. BIEU NQDH XV 2" xfId="2689" xr:uid="{00000000-0005-0000-0000-000067090000}"/>
    <cellStyle name="T_Danh muc cong trinh trong diem (25.9.11)_BIEU BAO CAO KTXH 2015, PHNV 2016 (10.2015)" xfId="1948" xr:uid="{00000000-0005-0000-0000-000068090000}"/>
    <cellStyle name="T_Danh muc cong trinh trong diem (25.9.11)_BIEU BAO CAO KTXH 2015, PHNV 2016 (10.2015) 2" xfId="2690" xr:uid="{00000000-0005-0000-0000-000069090000}"/>
    <cellStyle name="T_Danh muc cong trinh trong diem (25.9.11)_Phu luc BC KTXH" xfId="1949" xr:uid="{00000000-0005-0000-0000-00006A090000}"/>
    <cellStyle name="T_Danh muc cong trinh trong diem (25.9.11)_Phu luc BC KTXH 2" xfId="2691" xr:uid="{00000000-0005-0000-0000-00006B090000}"/>
    <cellStyle name="T_Danh muc cong trinh trong diem (25.9.11)_THANH 15.10" xfId="1950" xr:uid="{00000000-0005-0000-0000-00006C090000}"/>
    <cellStyle name="T_Danh muc cong trinh trong diem (25.9.11)_THANH 15.10 2" xfId="2692" xr:uid="{00000000-0005-0000-0000-00006D090000}"/>
    <cellStyle name="T_Danh muc cong trinh trong diem (25.9.11)_Worksheet in F: BAO CAO KTXH 2015 BAO CAO CUA CAC PHONG THCL DAU TU PHAT TRIEN VA CONG TRINH TRONG DIEM (2)" xfId="1951" xr:uid="{00000000-0005-0000-0000-00006E090000}"/>
    <cellStyle name="T_Danh muc cong trinh trong diem (25.9.11)_Worksheet in F: BAO CAO KTXH 2015 BAO CAO CUA CAC PHONG THCL DAU TU PHAT TRIEN VA CONG TRINH TRONG DIEM (2) 2" xfId="2693" xr:uid="{00000000-0005-0000-0000-00006F090000}"/>
    <cellStyle name="T_Danh muc cong trinh trong diem (31.8.11)" xfId="1952" xr:uid="{00000000-0005-0000-0000-000070090000}"/>
    <cellStyle name="T_Danh muc cong trinh trong diem (31.8.11) 2" xfId="1953" xr:uid="{00000000-0005-0000-0000-000071090000}"/>
    <cellStyle name="T_Danh muc cong trinh trong diem (31.8.11) 2 2" xfId="2695" xr:uid="{00000000-0005-0000-0000-000072090000}"/>
    <cellStyle name="T_Danh muc cong trinh trong diem (31.8.11) 3" xfId="2694" xr:uid="{00000000-0005-0000-0000-000073090000}"/>
    <cellStyle name="T_Danh muc cong trinh trong diem (31.8.11)_02. BIEU NQDH XV" xfId="1954" xr:uid="{00000000-0005-0000-0000-000074090000}"/>
    <cellStyle name="T_Danh muc cong trinh trong diem (31.8.11)_02. BIEU NQDH XV 2" xfId="2696" xr:uid="{00000000-0005-0000-0000-000075090000}"/>
    <cellStyle name="T_Danh muc cong trinh trong diem (31.8.11)_BIEU BAO CAO KTXH 2015, PHNV 2016 (10.2015)" xfId="1955" xr:uid="{00000000-0005-0000-0000-000076090000}"/>
    <cellStyle name="T_Danh muc cong trinh trong diem (31.8.11)_BIEU BAO CAO KTXH 2015, PHNV 2016 (10.2015) 2" xfId="2697" xr:uid="{00000000-0005-0000-0000-000077090000}"/>
    <cellStyle name="T_Danh muc cong trinh trong diem (31.8.11)_Phu luc BC KTXH" xfId="1956" xr:uid="{00000000-0005-0000-0000-000078090000}"/>
    <cellStyle name="T_Danh muc cong trinh trong diem (31.8.11)_Phu luc BC KTXH 2" xfId="2698" xr:uid="{00000000-0005-0000-0000-000079090000}"/>
    <cellStyle name="T_Danh muc cong trinh trong diem (31.8.11)_THANH 15.10" xfId="1957" xr:uid="{00000000-0005-0000-0000-00007A090000}"/>
    <cellStyle name="T_Danh muc cong trinh trong diem (31.8.11)_THANH 15.10 2" xfId="2699" xr:uid="{00000000-0005-0000-0000-00007B090000}"/>
    <cellStyle name="T_Danh muc cong trinh trong diem (31.8.11)_Worksheet in F: BAO CAO KTXH 2015 BAO CAO CUA CAC PHONG THCL DAU TU PHAT TRIEN VA CONG TRINH TRONG DIEM (2)" xfId="1958" xr:uid="{00000000-0005-0000-0000-00007C090000}"/>
    <cellStyle name="T_Danh muc cong trinh trong diem (31.8.11)_Worksheet in F: BAO CAO KTXH 2015 BAO CAO CUA CAC PHONG THCL DAU TU PHAT TRIEN VA CONG TRINH TRONG DIEM (2) 2" xfId="2700" xr:uid="{00000000-0005-0000-0000-00007D090000}"/>
    <cellStyle name="T_DK bo tri lai (chinh thuc)" xfId="1959" xr:uid="{00000000-0005-0000-0000-00007E090000}"/>
    <cellStyle name="T_DK bo tri lai (chinh thuc) 2" xfId="1960" xr:uid="{00000000-0005-0000-0000-00007F090000}"/>
    <cellStyle name="T_DK bo tri lai (chinh thuc)_02. BIEU NQDH XV" xfId="1961" xr:uid="{00000000-0005-0000-0000-000080090000}"/>
    <cellStyle name="T_DK bo tri lai (chinh thuc)_BIEU BAO CAO KTXH 2015, PHNV 2016 (10.2015)" xfId="1962" xr:uid="{00000000-0005-0000-0000-000081090000}"/>
    <cellStyle name="T_DK bo tri lai (chinh thuc)_Phu luc BC KTXH" xfId="1963" xr:uid="{00000000-0005-0000-0000-000082090000}"/>
    <cellStyle name="T_DK bo tri lai (chinh thuc)_THANH 15.10" xfId="1964" xr:uid="{00000000-0005-0000-0000-000083090000}"/>
    <cellStyle name="T_DK bo tri lai (chinh thuc)_Worksheet in F: BAO CAO KTXH 2015 BAO CAO CUA CAC PHONG THCL DAU TU PHAT TRIEN VA CONG TRINH TRONG DIEM (2)" xfId="1965" xr:uid="{00000000-0005-0000-0000-000084090000}"/>
    <cellStyle name="T_Ke hoach 2012" xfId="1966" xr:uid="{00000000-0005-0000-0000-000085090000}"/>
    <cellStyle name="T_Ke hoach 2012 2" xfId="1967" xr:uid="{00000000-0005-0000-0000-000086090000}"/>
    <cellStyle name="T_Ke hoach 2012_02. BIEU NQDH XV" xfId="1968" xr:uid="{00000000-0005-0000-0000-000087090000}"/>
    <cellStyle name="T_Ke hoach 2012_BIEU BAO CAO KTXH 2015, PHNV 2016 (10.2015)" xfId="1969" xr:uid="{00000000-0005-0000-0000-000088090000}"/>
    <cellStyle name="T_Ke hoach 2012_Phu luc BC KTXH" xfId="1970" xr:uid="{00000000-0005-0000-0000-000089090000}"/>
    <cellStyle name="T_Ke hoach 2012_THANH 15.10" xfId="1971" xr:uid="{00000000-0005-0000-0000-00008A090000}"/>
    <cellStyle name="T_Ke hoach 2012_Worksheet in F: BAO CAO KTXH 2015 BAO CAO CUA CAC PHONG THCL DAU TU PHAT TRIEN VA CONG TRINH TRONG DIEM (2)" xfId="1972" xr:uid="{00000000-0005-0000-0000-00008B090000}"/>
    <cellStyle name="T_KH 2013_KKT_Phuluc(sửa lần cuối)" xfId="1973" xr:uid="{00000000-0005-0000-0000-00008C090000}"/>
    <cellStyle name="T_KH 2013_KKT_Phuluc(sửa lần cuối) 2" xfId="1974" xr:uid="{00000000-0005-0000-0000-00008D090000}"/>
    <cellStyle name="T_KH 2013_KKT_Phuluc(sửa lần cuối)_02. BIEU NQDH XV" xfId="1975" xr:uid="{00000000-0005-0000-0000-00008E090000}"/>
    <cellStyle name="T_KH 2013_KKT_Phuluc(sửa lần cuối)_BIEU BAO CAO KTXH 2015, PHNV 2016 (10.2015)" xfId="1976" xr:uid="{00000000-0005-0000-0000-00008F090000}"/>
    <cellStyle name="T_KH 2013_KKT_Phuluc(sửa lần cuối)_Phu luc BC KTXH" xfId="1977" xr:uid="{00000000-0005-0000-0000-000090090000}"/>
    <cellStyle name="T_KH 2013_KKT_Phuluc(sửa lần cuối)_THANH 15.10" xfId="1978" xr:uid="{00000000-0005-0000-0000-000091090000}"/>
    <cellStyle name="T_KH 2013_KKT_Phuluc(sửa lần cuối)_Worksheet in F: BAO CAO KTXH 2015 BAO CAO CUA CAC PHONG THCL DAU TU PHAT TRIEN VA CONG TRINH TRONG DIEM (2)" xfId="1979" xr:uid="{00000000-0005-0000-0000-000092090000}"/>
    <cellStyle name="T_KTXH (02)" xfId="1980" xr:uid="{00000000-0005-0000-0000-000093090000}"/>
    <cellStyle name="T_KTXH (02) 2" xfId="1981" xr:uid="{00000000-0005-0000-0000-000094090000}"/>
    <cellStyle name="T_KTXH (02)_02. BIEU NQDH XV" xfId="1982" xr:uid="{00000000-0005-0000-0000-000095090000}"/>
    <cellStyle name="T_KTXH (02)_BIEU BAO CAO KTXH 2015, PHNV 2016 (10.2015)" xfId="1983" xr:uid="{00000000-0005-0000-0000-000096090000}"/>
    <cellStyle name="T_KTXH (02)_Phu luc BC KTXH" xfId="1984" xr:uid="{00000000-0005-0000-0000-000097090000}"/>
    <cellStyle name="T_KTXH (02)_THANH 15.10" xfId="1985" xr:uid="{00000000-0005-0000-0000-000098090000}"/>
    <cellStyle name="T_KTXH (02)_Worksheet in F: BAO CAO KTXH 2015 BAO CAO CUA CAC PHONG THCL DAU TU PHAT TRIEN VA CONG TRINH TRONG DIEM (2)" xfId="1986" xr:uid="{00000000-0005-0000-0000-000099090000}"/>
    <cellStyle name="T_phu luc 6 thang gui bo" xfId="1987" xr:uid="{00000000-0005-0000-0000-00009A090000}"/>
    <cellStyle name="T_phu luc 6 thang gui bo 2" xfId="1988" xr:uid="{00000000-0005-0000-0000-00009B090000}"/>
    <cellStyle name="T_phu luc 6 thang gui bo 2 2" xfId="2702" xr:uid="{00000000-0005-0000-0000-00009C090000}"/>
    <cellStyle name="T_phu luc 6 thang gui bo 3" xfId="2701" xr:uid="{00000000-0005-0000-0000-00009D090000}"/>
    <cellStyle name="T_phu luc 6 thang gui bo_02. BIEU NQDH XV" xfId="1989" xr:uid="{00000000-0005-0000-0000-00009E090000}"/>
    <cellStyle name="T_phu luc 6 thang gui bo_02. BIEU NQDH XV 2" xfId="2703" xr:uid="{00000000-0005-0000-0000-00009F090000}"/>
    <cellStyle name="T_phu luc 6 thang gui bo_BIEU BAO CAO KTXH 2015, PHNV 2016 (10.2015)" xfId="1990" xr:uid="{00000000-0005-0000-0000-0000A0090000}"/>
    <cellStyle name="T_phu luc 6 thang gui bo_BIEU BAO CAO KTXH 2015, PHNV 2016 (10.2015) 2" xfId="2704" xr:uid="{00000000-0005-0000-0000-0000A1090000}"/>
    <cellStyle name="T_phu luc 6 thang gui bo_Phu luc BC KTXH" xfId="1991" xr:uid="{00000000-0005-0000-0000-0000A2090000}"/>
    <cellStyle name="T_phu luc 6 thang gui bo_Phu luc BC KTXH 2" xfId="2705" xr:uid="{00000000-0005-0000-0000-0000A3090000}"/>
    <cellStyle name="T_phu luc 6 thang gui bo_THANH 15.10" xfId="1992" xr:uid="{00000000-0005-0000-0000-0000A4090000}"/>
    <cellStyle name="T_phu luc 6 thang gui bo_THANH 15.10 2" xfId="2706" xr:uid="{00000000-0005-0000-0000-0000A5090000}"/>
    <cellStyle name="T_phu luc 6 thang gui bo_Worksheet in F: BAO CAO KTXH 2015 BAO CAO CUA CAC PHONG THCL DAU TU PHAT TRIEN VA CONG TRINH TRONG DIEM (2)" xfId="1993" xr:uid="{00000000-0005-0000-0000-0000A6090000}"/>
    <cellStyle name="T_phu luc 6 thang gui bo_Worksheet in F: BAO CAO KTXH 2015 BAO CAO CUA CAC PHONG THCL DAU TU PHAT TRIEN VA CONG TRINH TRONG DIEM (2) 2" xfId="2707" xr:uid="{00000000-0005-0000-0000-0000A7090000}"/>
    <cellStyle name="T_Phu luc BC KTXH" xfId="1994" xr:uid="{00000000-0005-0000-0000-0000A8090000}"/>
    <cellStyle name="T_Phu luc BC KTXH 2" xfId="2708" xr:uid="{00000000-0005-0000-0000-0000A9090000}"/>
    <cellStyle name="T_pvhung.skhdt 20117113152041 Danh muc cong trinh trong diem" xfId="1995" xr:uid="{00000000-0005-0000-0000-0000AA090000}"/>
    <cellStyle name="T_pvhung.skhdt 20117113152041 Danh muc cong trinh trong diem 2" xfId="1996" xr:uid="{00000000-0005-0000-0000-0000AB090000}"/>
    <cellStyle name="T_pvhung.skhdt 20117113152041 Danh muc cong trinh trong diem 2 2" xfId="2710" xr:uid="{00000000-0005-0000-0000-0000AC090000}"/>
    <cellStyle name="T_pvhung.skhdt 20117113152041 Danh muc cong trinh trong diem 3" xfId="2709" xr:uid="{00000000-0005-0000-0000-0000AD090000}"/>
    <cellStyle name="T_pvhung.skhdt 20117113152041 Danh muc cong trinh trong diem_02. BIEU NQDH XV" xfId="1997" xr:uid="{00000000-0005-0000-0000-0000AE090000}"/>
    <cellStyle name="T_pvhung.skhdt 20117113152041 Danh muc cong trinh trong diem_02. BIEU NQDH XV 2" xfId="2711" xr:uid="{00000000-0005-0000-0000-0000AF090000}"/>
    <cellStyle name="T_pvhung.skhdt 20117113152041 Danh muc cong trinh trong diem_BIEU BAO CAO KTXH 2015, PHNV 2016 (10.2015)" xfId="1998" xr:uid="{00000000-0005-0000-0000-0000B0090000}"/>
    <cellStyle name="T_pvhung.skhdt 20117113152041 Danh muc cong trinh trong diem_BIEU BAO CAO KTXH 2015, PHNV 2016 (10.2015) 2" xfId="2712" xr:uid="{00000000-0005-0000-0000-0000B1090000}"/>
    <cellStyle name="T_pvhung.skhdt 20117113152041 Danh muc cong trinh trong diem_Phu luc BC KTXH" xfId="1999" xr:uid="{00000000-0005-0000-0000-0000B2090000}"/>
    <cellStyle name="T_pvhung.skhdt 20117113152041 Danh muc cong trinh trong diem_Phu luc BC KTXH 2" xfId="2713" xr:uid="{00000000-0005-0000-0000-0000B3090000}"/>
    <cellStyle name="T_pvhung.skhdt 20117113152041 Danh muc cong trinh trong diem_THANH 15.10" xfId="2000" xr:uid="{00000000-0005-0000-0000-0000B4090000}"/>
    <cellStyle name="T_pvhung.skhdt 20117113152041 Danh muc cong trinh trong diem_THANH 15.10 2" xfId="2714" xr:uid="{00000000-0005-0000-0000-0000B5090000}"/>
    <cellStyle name="T_pvhung.skhdt 20117113152041 Danh muc cong trinh trong diem_Worksheet in F: BAO CAO KTXH 2015 BAO CAO CUA CAC PHONG THCL DAU TU PHAT TRIEN VA CONG TRINH TRONG DIEM (2)" xfId="2001" xr:uid="{00000000-0005-0000-0000-0000B6090000}"/>
    <cellStyle name="T_pvhung.skhdt 20117113152041 Danh muc cong trinh trong diem_Worksheet in F: BAO CAO KTXH 2015 BAO CAO CUA CAC PHONG THCL DAU TU PHAT TRIEN VA CONG TRINH TRONG DIEM (2) 2" xfId="2715" xr:uid="{00000000-0005-0000-0000-0000B7090000}"/>
    <cellStyle name="T_ra soat bao cao thang 11.2011" xfId="2002" xr:uid="{00000000-0005-0000-0000-0000B8090000}"/>
    <cellStyle name="T_ra soat bao cao thang 11.2011 2" xfId="2003" xr:uid="{00000000-0005-0000-0000-0000B9090000}"/>
    <cellStyle name="T_ra soat bao cao thang 11.2011 2 2" xfId="2717" xr:uid="{00000000-0005-0000-0000-0000BA090000}"/>
    <cellStyle name="T_ra soat bao cao thang 11.2011 3" xfId="2716" xr:uid="{00000000-0005-0000-0000-0000BB090000}"/>
    <cellStyle name="T_Ra soat KH 2008 (chinh thuc)" xfId="2004" xr:uid="{00000000-0005-0000-0000-0000BC090000}"/>
    <cellStyle name="T_Ra soat KH 2008 (chinh thuc) 2" xfId="2005" xr:uid="{00000000-0005-0000-0000-0000BD090000}"/>
    <cellStyle name="T_Ra soat KH 2008 (chinh thuc)_02. BIEU NQDH XV" xfId="2006" xr:uid="{00000000-0005-0000-0000-0000BE090000}"/>
    <cellStyle name="T_Ra soat KH 2008 (chinh thuc)_BIEU BAO CAO KTXH 2015, PHNV 2016 (10.2015)" xfId="2007" xr:uid="{00000000-0005-0000-0000-0000BF090000}"/>
    <cellStyle name="T_Ra soat KH 2008 (chinh thuc)_Phu luc BC KTXH" xfId="2008" xr:uid="{00000000-0005-0000-0000-0000C0090000}"/>
    <cellStyle name="T_Ra soat KH 2008 (chinh thuc)_THANH 15.10" xfId="2009" xr:uid="{00000000-0005-0000-0000-0000C1090000}"/>
    <cellStyle name="T_Ra soat KH 2008 (chinh thuc)_Worksheet in F: BAO CAO KTXH 2015 BAO CAO CUA CAC PHONG THCL DAU TU PHAT TRIEN VA CONG TRINH TRONG DIEM (2)" xfId="2010" xr:uid="{00000000-0005-0000-0000-0000C2090000}"/>
    <cellStyle name="T_Ra soat KH 2009 (chinh thuc o nha)" xfId="2011" xr:uid="{00000000-0005-0000-0000-0000C3090000}"/>
    <cellStyle name="T_Ra soat KH 2009 (chinh thuc o nha) 2" xfId="2012" xr:uid="{00000000-0005-0000-0000-0000C4090000}"/>
    <cellStyle name="T_Ra soat KH 2009 (chinh thuc o nha)_02. BIEU NQDH XV" xfId="2013" xr:uid="{00000000-0005-0000-0000-0000C5090000}"/>
    <cellStyle name="T_Ra soat KH 2009 (chinh thuc o nha)_BIEU BAO CAO KTXH 2015, PHNV 2016 (10.2015)" xfId="2014" xr:uid="{00000000-0005-0000-0000-0000C6090000}"/>
    <cellStyle name="T_Ra soat KH 2009 (chinh thuc o nha)_Phu luc BC KTXH" xfId="2015" xr:uid="{00000000-0005-0000-0000-0000C7090000}"/>
    <cellStyle name="T_Ra soat KH 2009 (chinh thuc o nha)_THANH 15.10" xfId="2016" xr:uid="{00000000-0005-0000-0000-0000C8090000}"/>
    <cellStyle name="T_Ra soat KH 2009 (chinh thuc o nha)_Worksheet in F: BAO CAO KTXH 2015 BAO CAO CUA CAC PHONG THCL DAU TU PHAT TRIEN VA CONG TRINH TRONG DIEM (2)" xfId="2017" xr:uid="{00000000-0005-0000-0000-0000C9090000}"/>
    <cellStyle name="T_Tay Bac 1" xfId="2018" xr:uid="{00000000-0005-0000-0000-0000CA090000}"/>
    <cellStyle name="T_Tay Bac 1_Bao cao tinh hinh thuc hien KH 2009 den 31-01-10" xfId="2019" xr:uid="{00000000-0005-0000-0000-0000CB090000}"/>
    <cellStyle name="T_Tay Bac 1_Bao cao tinh hinh thuc hien KH 2009 den 31-01-10 2" xfId="2718" xr:uid="{00000000-0005-0000-0000-0000CC090000}"/>
    <cellStyle name="T_Tay Bac 1_Bieu1" xfId="2020" xr:uid="{00000000-0005-0000-0000-0000CD090000}"/>
    <cellStyle name="T_Tay Bac 1_Book1" xfId="2021" xr:uid="{00000000-0005-0000-0000-0000CE090000}"/>
    <cellStyle name="T_Tay Bac 1_Ra soat KH 2008 (chinh thuc)" xfId="2022" xr:uid="{00000000-0005-0000-0000-0000CF090000}"/>
    <cellStyle name="T_Tay Bac 1_Ra soat KH 2009 (chinh thuc o nha)" xfId="2023" xr:uid="{00000000-0005-0000-0000-0000D0090000}"/>
    <cellStyle name="T_THANH 15.10" xfId="2024" xr:uid="{00000000-0005-0000-0000-0000D1090000}"/>
    <cellStyle name="T_THANH 15.10 2" xfId="2719" xr:uid="{00000000-0005-0000-0000-0000D2090000}"/>
    <cellStyle name="T_Tong hop so lieu" xfId="2025" xr:uid="{00000000-0005-0000-0000-0000D3090000}"/>
    <cellStyle name="T_Tong hop so lieu 2" xfId="2026" xr:uid="{00000000-0005-0000-0000-0000D4090000}"/>
    <cellStyle name="T_Tong hop so lieu_02. BIEU NQDH XV" xfId="2027" xr:uid="{00000000-0005-0000-0000-0000D5090000}"/>
    <cellStyle name="T_Tong hop so lieu_BC cong trinh trong diem" xfId="2028" xr:uid="{00000000-0005-0000-0000-0000D6090000}"/>
    <cellStyle name="T_Tong hop so lieu_BC cong trinh trong diem 2" xfId="2029" xr:uid="{00000000-0005-0000-0000-0000D7090000}"/>
    <cellStyle name="T_Tong hop so lieu_BC cong trinh trong diem_02. BIEU NQDH XV" xfId="2030" xr:uid="{00000000-0005-0000-0000-0000D8090000}"/>
    <cellStyle name="T_Tong hop so lieu_BC cong trinh trong diem_Bieu 6 thang nam 2012 (binh)" xfId="2031" xr:uid="{00000000-0005-0000-0000-0000D9090000}"/>
    <cellStyle name="T_Tong hop so lieu_BC cong trinh trong diem_Bieu 6 thang nam 2012 (binh) 2" xfId="2032" xr:uid="{00000000-0005-0000-0000-0000DA090000}"/>
    <cellStyle name="T_Tong hop so lieu_BC cong trinh trong diem_Bieu 6 thang nam 2012 (binh)_02. BIEU NQDH XV" xfId="2033" xr:uid="{00000000-0005-0000-0000-0000DB090000}"/>
    <cellStyle name="T_Tong hop so lieu_BC cong trinh trong diem_Bieu 6 thang nam 2012 (binh)_BIEU BAO CAO KTXH 2015, PHNV 2016 (10.2015)" xfId="2034" xr:uid="{00000000-0005-0000-0000-0000DC090000}"/>
    <cellStyle name="T_Tong hop so lieu_BC cong trinh trong diem_Bieu 6 thang nam 2012 (binh)_Phu luc BC KTXH" xfId="2035" xr:uid="{00000000-0005-0000-0000-0000DD090000}"/>
    <cellStyle name="T_Tong hop so lieu_BC cong trinh trong diem_Bieu 6 thang nam 2012 (binh)_THANH 15.10" xfId="2036" xr:uid="{00000000-0005-0000-0000-0000DE090000}"/>
    <cellStyle name="T_Tong hop so lieu_BC cong trinh trong diem_Bieu 6 thang nam 2012 (binh)_Worksheet in F: BAO CAO KTXH 2015 BAO CAO CUA CAC PHONG THCL DAU TU PHAT TRIEN VA CONG TRINH TRONG DIEM (2)" xfId="2037" xr:uid="{00000000-0005-0000-0000-0000DF090000}"/>
    <cellStyle name="T_Tong hop so lieu_BC cong trinh trong diem_BIEU BAO CAO KTXH 2015, PHNV 2016 (10.2015)" xfId="2038" xr:uid="{00000000-0005-0000-0000-0000E0090000}"/>
    <cellStyle name="T_Tong hop so lieu_BC cong trinh trong diem_Phu luc BC KTXH" xfId="2039" xr:uid="{00000000-0005-0000-0000-0000E1090000}"/>
    <cellStyle name="T_Tong hop so lieu_BC cong trinh trong diem_THANH 15.10" xfId="2040" xr:uid="{00000000-0005-0000-0000-0000E2090000}"/>
    <cellStyle name="T_Tong hop so lieu_BC cong trinh trong diem_Worksheet in F: BAO CAO KTXH 2015 BAO CAO CUA CAC PHONG THCL DAU TU PHAT TRIEN VA CONG TRINH TRONG DIEM (2)" xfId="2041" xr:uid="{00000000-0005-0000-0000-0000E3090000}"/>
    <cellStyle name="T_Tong hop so lieu_BIEU BAO CAO KTXH 2015, PHNV 2016 (10.2015)" xfId="2042" xr:uid="{00000000-0005-0000-0000-0000E4090000}"/>
    <cellStyle name="T_Tong hop so lieu_Danh muc cong trinh trong diem (04.5.12) (1)" xfId="2043" xr:uid="{00000000-0005-0000-0000-0000E5090000}"/>
    <cellStyle name="T_Tong hop so lieu_Danh muc cong trinh trong diem (04.5.12) (1) 2" xfId="2044" xr:uid="{00000000-0005-0000-0000-0000E6090000}"/>
    <cellStyle name="T_Tong hop so lieu_Danh muc cong trinh trong diem (04.5.12) (1)_02. BIEU NQDH XV" xfId="2045" xr:uid="{00000000-0005-0000-0000-0000E7090000}"/>
    <cellStyle name="T_Tong hop so lieu_Danh muc cong trinh trong diem (04.5.12) (1)_BIEU BAO CAO KTXH 2015, PHNV 2016 (10.2015)" xfId="2046" xr:uid="{00000000-0005-0000-0000-0000E8090000}"/>
    <cellStyle name="T_Tong hop so lieu_Danh muc cong trinh trong diem (04.5.12) (1)_Phu luc BC KTXH" xfId="2047" xr:uid="{00000000-0005-0000-0000-0000E9090000}"/>
    <cellStyle name="T_Tong hop so lieu_Danh muc cong trinh trong diem (04.5.12) (1)_THANH 15.10" xfId="2048" xr:uid="{00000000-0005-0000-0000-0000EA090000}"/>
    <cellStyle name="T_Tong hop so lieu_Danh muc cong trinh trong diem (04.5.12) (1)_Worksheet in F: BAO CAO KTXH 2015 BAO CAO CUA CAC PHONG THCL DAU TU PHAT TRIEN VA CONG TRINH TRONG DIEM (2)" xfId="2049" xr:uid="{00000000-0005-0000-0000-0000EB090000}"/>
    <cellStyle name="T_Tong hop so lieu_Danh muc cong trinh trong diem (15.8.11)" xfId="2050" xr:uid="{00000000-0005-0000-0000-0000EC090000}"/>
    <cellStyle name="T_Tong hop so lieu_Danh muc cong trinh trong diem (15.8.11) 2" xfId="2051" xr:uid="{00000000-0005-0000-0000-0000ED090000}"/>
    <cellStyle name="T_Tong hop so lieu_Danh muc cong trinh trong diem (15.8.11)_02. BIEU NQDH XV" xfId="2052" xr:uid="{00000000-0005-0000-0000-0000EE090000}"/>
    <cellStyle name="T_Tong hop so lieu_Danh muc cong trinh trong diem (15.8.11)_BIEU BAO CAO KTXH 2015, PHNV 2016 (10.2015)" xfId="2053" xr:uid="{00000000-0005-0000-0000-0000EF090000}"/>
    <cellStyle name="T_Tong hop so lieu_Danh muc cong trinh trong diem (15.8.11)_Phu luc BC KTXH" xfId="2054" xr:uid="{00000000-0005-0000-0000-0000F0090000}"/>
    <cellStyle name="T_Tong hop so lieu_Danh muc cong trinh trong diem (15.8.11)_THANH 15.10" xfId="2055" xr:uid="{00000000-0005-0000-0000-0000F1090000}"/>
    <cellStyle name="T_Tong hop so lieu_Danh muc cong trinh trong diem (15.8.11)_Worksheet in F: BAO CAO KTXH 2015 BAO CAO CUA CAC PHONG THCL DAU TU PHAT TRIEN VA CONG TRINH TRONG DIEM (2)" xfId="2056" xr:uid="{00000000-0005-0000-0000-0000F2090000}"/>
    <cellStyle name="T_Tong hop so lieu_Danh muc cong trinh trong diem (25.5.12)" xfId="2057" xr:uid="{00000000-0005-0000-0000-0000F3090000}"/>
    <cellStyle name="T_Tong hop so lieu_Danh muc cong trinh trong diem (25.5.12) 2" xfId="2058" xr:uid="{00000000-0005-0000-0000-0000F4090000}"/>
    <cellStyle name="T_Tong hop so lieu_Danh muc cong trinh trong diem (25.5.12)_02. BIEU NQDH XV" xfId="2059" xr:uid="{00000000-0005-0000-0000-0000F5090000}"/>
    <cellStyle name="T_Tong hop so lieu_Danh muc cong trinh trong diem (25.5.12)_BIEU BAO CAO KTXH 2015, PHNV 2016 (10.2015)" xfId="2060" xr:uid="{00000000-0005-0000-0000-0000F6090000}"/>
    <cellStyle name="T_Tong hop so lieu_Danh muc cong trinh trong diem (25.5.12)_Phu luc BC KTXH" xfId="2061" xr:uid="{00000000-0005-0000-0000-0000F7090000}"/>
    <cellStyle name="T_Tong hop so lieu_Danh muc cong trinh trong diem (25.5.12)_THANH 15.10" xfId="2062" xr:uid="{00000000-0005-0000-0000-0000F8090000}"/>
    <cellStyle name="T_Tong hop so lieu_Danh muc cong trinh trong diem (25.5.12)_Worksheet in F: BAO CAO KTXH 2015 BAO CAO CUA CAC PHONG THCL DAU TU PHAT TRIEN VA CONG TRINH TRONG DIEM (2)" xfId="2063" xr:uid="{00000000-0005-0000-0000-0000F9090000}"/>
    <cellStyle name="T_Tong hop so lieu_Danh muc cong trinh trong diem (25.9.11)" xfId="2064" xr:uid="{00000000-0005-0000-0000-0000FA090000}"/>
    <cellStyle name="T_Tong hop so lieu_Danh muc cong trinh trong diem (25.9.11) 2" xfId="2065" xr:uid="{00000000-0005-0000-0000-0000FB090000}"/>
    <cellStyle name="T_Tong hop so lieu_Danh muc cong trinh trong diem (25.9.11)_02. BIEU NQDH XV" xfId="2066" xr:uid="{00000000-0005-0000-0000-0000FC090000}"/>
    <cellStyle name="T_Tong hop so lieu_Danh muc cong trinh trong diem (25.9.11)_BIEU BAO CAO KTXH 2015, PHNV 2016 (10.2015)" xfId="2067" xr:uid="{00000000-0005-0000-0000-0000FD090000}"/>
    <cellStyle name="T_Tong hop so lieu_Danh muc cong trinh trong diem (25.9.11)_Phu luc BC KTXH" xfId="2068" xr:uid="{00000000-0005-0000-0000-0000FE090000}"/>
    <cellStyle name="T_Tong hop so lieu_Danh muc cong trinh trong diem (25.9.11)_THANH 15.10" xfId="2069" xr:uid="{00000000-0005-0000-0000-0000FF090000}"/>
    <cellStyle name="T_Tong hop so lieu_Danh muc cong trinh trong diem (25.9.11)_Worksheet in F: BAO CAO KTXH 2015 BAO CAO CUA CAC PHONG THCL DAU TU PHAT TRIEN VA CONG TRINH TRONG DIEM (2)" xfId="2070" xr:uid="{00000000-0005-0000-0000-0000000A0000}"/>
    <cellStyle name="T_Tong hop so lieu_Danh muc cong trinh trong diem (31.8.11)" xfId="2071" xr:uid="{00000000-0005-0000-0000-0000010A0000}"/>
    <cellStyle name="T_Tong hop so lieu_Danh muc cong trinh trong diem (31.8.11) 2" xfId="2072" xr:uid="{00000000-0005-0000-0000-0000020A0000}"/>
    <cellStyle name="T_Tong hop so lieu_Danh muc cong trinh trong diem (31.8.11)_02. BIEU NQDH XV" xfId="2073" xr:uid="{00000000-0005-0000-0000-0000030A0000}"/>
    <cellStyle name="T_Tong hop so lieu_Danh muc cong trinh trong diem (31.8.11)_BIEU BAO CAO KTXH 2015, PHNV 2016 (10.2015)" xfId="2074" xr:uid="{00000000-0005-0000-0000-0000040A0000}"/>
    <cellStyle name="T_Tong hop so lieu_Danh muc cong trinh trong diem (31.8.11)_Phu luc BC KTXH" xfId="2075" xr:uid="{00000000-0005-0000-0000-0000050A0000}"/>
    <cellStyle name="T_Tong hop so lieu_Danh muc cong trinh trong diem (31.8.11)_THANH 15.10" xfId="2076" xr:uid="{00000000-0005-0000-0000-0000060A0000}"/>
    <cellStyle name="T_Tong hop so lieu_Danh muc cong trinh trong diem (31.8.11)_Worksheet in F: BAO CAO KTXH 2015 BAO CAO CUA CAC PHONG THCL DAU TU PHAT TRIEN VA CONG TRINH TRONG DIEM (2)" xfId="2077" xr:uid="{00000000-0005-0000-0000-0000070A0000}"/>
    <cellStyle name="T_Tong hop so lieu_Phu luc BC KTXH" xfId="2078" xr:uid="{00000000-0005-0000-0000-0000080A0000}"/>
    <cellStyle name="T_Tong hop so lieu_pvhung.skhdt 20117113152041 Danh muc cong trinh trong diem" xfId="2079" xr:uid="{00000000-0005-0000-0000-0000090A0000}"/>
    <cellStyle name="T_Tong hop so lieu_pvhung.skhdt 20117113152041 Danh muc cong trinh trong diem 2" xfId="2080" xr:uid="{00000000-0005-0000-0000-00000A0A0000}"/>
    <cellStyle name="T_Tong hop so lieu_pvhung.skhdt 20117113152041 Danh muc cong trinh trong diem_02. BIEU NQDH XV" xfId="2081" xr:uid="{00000000-0005-0000-0000-00000B0A0000}"/>
    <cellStyle name="T_Tong hop so lieu_pvhung.skhdt 20117113152041 Danh muc cong trinh trong diem_BIEU BAO CAO KTXH 2015, PHNV 2016 (10.2015)" xfId="2082" xr:uid="{00000000-0005-0000-0000-00000C0A0000}"/>
    <cellStyle name="T_Tong hop so lieu_pvhung.skhdt 20117113152041 Danh muc cong trinh trong diem_Phu luc BC KTXH" xfId="2083" xr:uid="{00000000-0005-0000-0000-00000D0A0000}"/>
    <cellStyle name="T_Tong hop so lieu_pvhung.skhdt 20117113152041 Danh muc cong trinh trong diem_THANH 15.10" xfId="2084" xr:uid="{00000000-0005-0000-0000-00000E0A0000}"/>
    <cellStyle name="T_Tong hop so lieu_pvhung.skhdt 20117113152041 Danh muc cong trinh trong diem_Worksheet in F: BAO CAO KTXH 2015 BAO CAO CUA CAC PHONG THCL DAU TU PHAT TRIEN VA CONG TRINH TRONG DIEM (2)" xfId="2085" xr:uid="{00000000-0005-0000-0000-00000F0A0000}"/>
    <cellStyle name="T_Tong hop so lieu_THANH 15.10" xfId="2086" xr:uid="{00000000-0005-0000-0000-0000100A0000}"/>
    <cellStyle name="T_Tong hop so lieu_Worksheet in C: Users Administrator AppData Roaming eOffice TMP12345S BC cong trinh trong diem 2011-2015 den thang 8-2012" xfId="2087" xr:uid="{00000000-0005-0000-0000-0000110A0000}"/>
    <cellStyle name="T_Tong hop so lieu_Worksheet in C: Users Administrator AppData Roaming eOffice TMP12345S BC cong trinh trong diem 2011-2015 den thang 8-2012 2" xfId="2088" xr:uid="{00000000-0005-0000-0000-0000120A0000}"/>
    <cellStyle name="T_Tong hop so lieu_Worksheet in C: Users Administrator AppData Roaming eOffice TMP12345S BC cong trinh trong diem 2011-2015 den thang 8-2012_02. BIEU NQDH XV" xfId="2089" xr:uid="{00000000-0005-0000-0000-0000130A0000}"/>
    <cellStyle name="T_Tong hop so lieu_Worksheet in C: Users Administrator AppData Roaming eOffice TMP12345S BC cong trinh trong diem 2011-2015 den thang 8-2012_BIEU BAO CAO KTXH 2015, PHNV 2016 (10.2015)" xfId="2090" xr:uid="{00000000-0005-0000-0000-0000140A0000}"/>
    <cellStyle name="T_Tong hop so lieu_Worksheet in C: Users Administrator AppData Roaming eOffice TMP12345S BC cong trinh trong diem 2011-2015 den thang 8-2012_Phu luc BC KTXH" xfId="2091" xr:uid="{00000000-0005-0000-0000-0000150A0000}"/>
    <cellStyle name="T_Tong hop so lieu_Worksheet in C: Users Administrator AppData Roaming eOffice TMP12345S BC cong trinh trong diem 2011-2015 den thang 8-2012_THANH 15.10" xfId="2092" xr:uid="{00000000-0005-0000-0000-0000160A0000}"/>
    <cellStyle name="T_Tong hop so lieu_Worksheet in C: Users Administrator AppData Roaming eOffice TMP12345S BC cong trinh trong diem 2011-2015 den thang 8-2012_Worksheet in F: BAO CAO KTXH 2015 BAO CAO CUA CAC PHONG THCL DAU TU PHAT TRIEN VA CONG TRINH TRONG DIEM (2)" xfId="2093" xr:uid="{00000000-0005-0000-0000-0000170A0000}"/>
    <cellStyle name="T_Tong hop so lieu_Worksheet in F: BAO CAO KTXH 2015 BAO CAO CUA CAC PHONG THCL DAU TU PHAT TRIEN VA CONG TRINH TRONG DIEM (2)" xfId="2094" xr:uid="{00000000-0005-0000-0000-0000180A0000}"/>
    <cellStyle name="T_Tong hop theo doi von TPCP" xfId="2095" xr:uid="{00000000-0005-0000-0000-0000190A0000}"/>
    <cellStyle name="T_Tong hop theo doi von TPCP (BC)" xfId="2096" xr:uid="{00000000-0005-0000-0000-00001A0A0000}"/>
    <cellStyle name="T_Tong hop theo doi von TPCP (BC) 2" xfId="2097" xr:uid="{00000000-0005-0000-0000-00001B0A0000}"/>
    <cellStyle name="T_Tong hop theo doi von TPCP (BC)_02. BIEU NQDH XV" xfId="2098" xr:uid="{00000000-0005-0000-0000-00001C0A0000}"/>
    <cellStyle name="T_Tong hop theo doi von TPCP (BC)_BIEU BAO CAO KTXH 2015, PHNV 2016 (10.2015)" xfId="2099" xr:uid="{00000000-0005-0000-0000-00001D0A0000}"/>
    <cellStyle name="T_Tong hop theo doi von TPCP (BC)_Phu luc BC KTXH" xfId="2100" xr:uid="{00000000-0005-0000-0000-00001E0A0000}"/>
    <cellStyle name="T_Tong hop theo doi von TPCP (BC)_THANH 15.10" xfId="2101" xr:uid="{00000000-0005-0000-0000-00001F0A0000}"/>
    <cellStyle name="T_Tong hop theo doi von TPCP (BC)_Worksheet in F: BAO CAO KTXH 2015 BAO CAO CUA CAC PHONG THCL DAU TU PHAT TRIEN VA CONG TRINH TRONG DIEM (2)" xfId="2102" xr:uid="{00000000-0005-0000-0000-0000200A0000}"/>
    <cellStyle name="T_Tong hop theo doi von TPCP 10" xfId="2103" xr:uid="{00000000-0005-0000-0000-0000210A0000}"/>
    <cellStyle name="T_Tong hop theo doi von TPCP 11" xfId="2104" xr:uid="{00000000-0005-0000-0000-0000220A0000}"/>
    <cellStyle name="T_Tong hop theo doi von TPCP 12" xfId="2105" xr:uid="{00000000-0005-0000-0000-0000230A0000}"/>
    <cellStyle name="T_Tong hop theo doi von TPCP 13" xfId="2106" xr:uid="{00000000-0005-0000-0000-0000240A0000}"/>
    <cellStyle name="T_Tong hop theo doi von TPCP 14" xfId="2107" xr:uid="{00000000-0005-0000-0000-0000250A0000}"/>
    <cellStyle name="T_Tong hop theo doi von TPCP 15" xfId="2108" xr:uid="{00000000-0005-0000-0000-0000260A0000}"/>
    <cellStyle name="T_Tong hop theo doi von TPCP 16" xfId="2109" xr:uid="{00000000-0005-0000-0000-0000270A0000}"/>
    <cellStyle name="T_Tong hop theo doi von TPCP 17" xfId="2110" xr:uid="{00000000-0005-0000-0000-0000280A0000}"/>
    <cellStyle name="T_Tong hop theo doi von TPCP 2" xfId="2111" xr:uid="{00000000-0005-0000-0000-0000290A0000}"/>
    <cellStyle name="T_Tong hop theo doi von TPCP 3" xfId="2112" xr:uid="{00000000-0005-0000-0000-00002A0A0000}"/>
    <cellStyle name="T_Tong hop theo doi von TPCP 4" xfId="2113" xr:uid="{00000000-0005-0000-0000-00002B0A0000}"/>
    <cellStyle name="T_Tong hop theo doi von TPCP 5" xfId="2114" xr:uid="{00000000-0005-0000-0000-00002C0A0000}"/>
    <cellStyle name="T_Tong hop theo doi von TPCP 6" xfId="2115" xr:uid="{00000000-0005-0000-0000-00002D0A0000}"/>
    <cellStyle name="T_Tong hop theo doi von TPCP 7" xfId="2116" xr:uid="{00000000-0005-0000-0000-00002E0A0000}"/>
    <cellStyle name="T_Tong hop theo doi von TPCP 8" xfId="2117" xr:uid="{00000000-0005-0000-0000-00002F0A0000}"/>
    <cellStyle name="T_Tong hop theo doi von TPCP 9" xfId="2118" xr:uid="{00000000-0005-0000-0000-0000300A0000}"/>
    <cellStyle name="T_Tong hop theo doi von TPCP_02. BIEU NQDH XV" xfId="2119" xr:uid="{00000000-0005-0000-0000-0000310A0000}"/>
    <cellStyle name="T_Tong hop theo doi von TPCP_BIEU BAO CAO KTXH 2015, PHNV 2016 (10.2015)" xfId="2120" xr:uid="{00000000-0005-0000-0000-0000320A0000}"/>
    <cellStyle name="T_Tong hop theo doi von TPCP_Phu luc BC KTXH" xfId="2121" xr:uid="{00000000-0005-0000-0000-0000330A0000}"/>
    <cellStyle name="T_Tong hop theo doi von TPCP_THANH 15.10" xfId="2122" xr:uid="{00000000-0005-0000-0000-0000340A0000}"/>
    <cellStyle name="T_Tong hop theo doi von TPCP_Worksheet in F: BAO CAO KTXH 2015 BAO CAO CUA CAC PHONG THCL DAU TU PHAT TRIEN VA CONG TRINH TRONG DIEM (2)" xfId="2123" xr:uid="{00000000-0005-0000-0000-0000350A0000}"/>
    <cellStyle name="T_Worksheet in C: Users Administrator AppData Roaming eOffice TMP12345S BC cong trinh trong diem 2011-2015 den thang 8-2012" xfId="2124" xr:uid="{00000000-0005-0000-0000-0000360A0000}"/>
    <cellStyle name="T_Worksheet in C: Users Administrator AppData Roaming eOffice TMP12345S BC cong trinh trong diem 2011-2015 den thang 8-2012 2" xfId="2125" xr:uid="{00000000-0005-0000-0000-0000370A0000}"/>
    <cellStyle name="T_Worksheet in C: Users Administrator AppData Roaming eOffice TMP12345S BC cong trinh trong diem 2011-2015 den thang 8-2012 2 2" xfId="2727" xr:uid="{00000000-0005-0000-0000-0000380A0000}"/>
    <cellStyle name="T_Worksheet in C: Users Administrator AppData Roaming eOffice TMP12345S BC cong trinh trong diem 2011-2015 den thang 8-2012 3" xfId="2726" xr:uid="{00000000-0005-0000-0000-0000390A0000}"/>
    <cellStyle name="T_Worksheet in C: Users Administrator AppData Roaming eOffice TMP12345S BC cong trinh trong diem 2011-2015 den thang 8-2012_02. BIEU NQDH XV" xfId="2126" xr:uid="{00000000-0005-0000-0000-00003A0A0000}"/>
    <cellStyle name="T_Worksheet in C: Users Administrator AppData Roaming eOffice TMP12345S BC cong trinh trong diem 2011-2015 den thang 8-2012_02. BIEU NQDH XV 2" xfId="2728" xr:uid="{00000000-0005-0000-0000-00003B0A0000}"/>
    <cellStyle name="T_Worksheet in C: Users Administrator AppData Roaming eOffice TMP12345S BC cong trinh trong diem 2011-2015 den thang 8-2012_BIEU BAO CAO KTXH 2015, PHNV 2016 (10.2015)" xfId="2127" xr:uid="{00000000-0005-0000-0000-00003C0A0000}"/>
    <cellStyle name="T_Worksheet in C: Users Administrator AppData Roaming eOffice TMP12345S BC cong trinh trong diem 2011-2015 den thang 8-2012_BIEU BAO CAO KTXH 2015, PHNV 2016 (10.2015) 2" xfId="2729" xr:uid="{00000000-0005-0000-0000-00003D0A0000}"/>
    <cellStyle name="T_Worksheet in C: Users Administrator AppData Roaming eOffice TMP12345S BC cong trinh trong diem 2011-2015 den thang 8-2012_Phu luc BC KTXH" xfId="2128" xr:uid="{00000000-0005-0000-0000-00003E0A0000}"/>
    <cellStyle name="T_Worksheet in C: Users Administrator AppData Roaming eOffice TMP12345S BC cong trinh trong diem 2011-2015 den thang 8-2012_Phu luc BC KTXH 2" xfId="2730" xr:uid="{00000000-0005-0000-0000-00003F0A0000}"/>
    <cellStyle name="T_Worksheet in C: Users Administrator AppData Roaming eOffice TMP12345S BC cong trinh trong diem 2011-2015 den thang 8-2012_THANH 15.10" xfId="2129" xr:uid="{00000000-0005-0000-0000-0000400A0000}"/>
    <cellStyle name="T_Worksheet in C: Users Administrator AppData Roaming eOffice TMP12345S BC cong trinh trong diem 2011-2015 den thang 8-2012_THANH 15.10 2" xfId="2731" xr:uid="{00000000-0005-0000-0000-0000410A0000}"/>
    <cellStyle name="T_Worksheet in C: Users Administrator AppData Roaming eOffice TMP12345S BC cong trinh trong diem 2011-2015 den thang 8-2012_Worksheet in F: BAO CAO KTXH 2015 BAO CAO CUA CAC PHONG THCL DAU TU PHAT TRIEN VA CONG TRINH TRONG DIEM (2)" xfId="2130" xr:uid="{00000000-0005-0000-0000-0000420A0000}"/>
    <cellStyle name="T_Worksheet in C: Users Administrator AppData Roaming eOffice TMP12345S BC cong trinh trong diem 2011-2015 den thang 8-2012_Worksheet in F: BAO CAO KTXH 2015 BAO CAO CUA CAC PHONG THCL DAU TU PHAT TRIEN VA CONG TRINH TRONG DIEM (2) 2" xfId="2732" xr:uid="{00000000-0005-0000-0000-0000430A0000}"/>
    <cellStyle name="T_Worksheet in F: BAO CAO KTXH 2015 BAO CAO CUA CAC PHONG THCL DAU TU PHAT TRIEN VA CONG TRINH TRONG DIEM (2)" xfId="2131" xr:uid="{00000000-0005-0000-0000-0000440A0000}"/>
    <cellStyle name="T_Worksheet in F: BAO CAO KTXH 2015 BAO CAO CUA CAC PHONG THCL DAU TU PHAT TRIEN VA CONG TRINH TRONG DIEM (2) 2" xfId="2733" xr:uid="{00000000-0005-0000-0000-0000450A0000}"/>
    <cellStyle name="Tentruong" xfId="2132" xr:uid="{00000000-0005-0000-0000-0000460A0000}"/>
    <cellStyle name="Tentruong 2" xfId="2133" xr:uid="{00000000-0005-0000-0000-0000470A0000}"/>
    <cellStyle name="Tentruong 2 2" xfId="2134" xr:uid="{00000000-0005-0000-0000-0000480A0000}"/>
    <cellStyle name="Tentruong 3" xfId="2135" xr:uid="{00000000-0005-0000-0000-0000490A0000}"/>
    <cellStyle name="Tentruong 3 2" xfId="2136" xr:uid="{00000000-0005-0000-0000-00004A0A0000}"/>
    <cellStyle name="Text" xfId="2137" xr:uid="{00000000-0005-0000-0000-00004B0A0000}"/>
    <cellStyle name="Text Indent A" xfId="2138" xr:uid="{00000000-0005-0000-0000-00004C0A0000}"/>
    <cellStyle name="Text Indent B" xfId="2139" xr:uid="{00000000-0005-0000-0000-00004D0A0000}"/>
    <cellStyle name="Text Indent C" xfId="2140" xr:uid="{00000000-0005-0000-0000-00004E0A0000}"/>
    <cellStyle name="Text_1 Bieu 6 thang nam 2011" xfId="2141" xr:uid="{00000000-0005-0000-0000-00004F0A0000}"/>
    <cellStyle name="th" xfId="2142" xr:uid="{00000000-0005-0000-0000-0000500A0000}"/>
    <cellStyle name="th 2" xfId="2143" xr:uid="{00000000-0005-0000-0000-0000510A0000}"/>
    <cellStyle name="th 2 2" xfId="2144" xr:uid="{00000000-0005-0000-0000-0000520A0000}"/>
    <cellStyle name="th 2 3" xfId="2735" xr:uid="{00000000-0005-0000-0000-0000530A0000}"/>
    <cellStyle name="th 3" xfId="2734" xr:uid="{00000000-0005-0000-0000-0000540A0000}"/>
    <cellStyle name="thanh" xfId="2145" xr:uid="{00000000-0005-0000-0000-0000550A0000}"/>
    <cellStyle name="þ_x001d_ð¤_x000c_¯þ_x0014__x000d_¨þU_x0001_À_x0004_ _x0015__x000f__x0001__x0001_" xfId="2146" xr:uid="{00000000-0005-0000-0000-0000560A0000}"/>
    <cellStyle name="þ_x001d_ðK_x000c_Fý_x001b__x000d_9ýU_x0001_Ð_x0008_¦)_x0007__x0001__x0001_" xfId="2147" xr:uid="{00000000-0005-0000-0000-0000570A0000}"/>
    <cellStyle name="Thuyet minh" xfId="2148" xr:uid="{00000000-0005-0000-0000-0000580A0000}"/>
    <cellStyle name="Title 2" xfId="2149" xr:uid="{00000000-0005-0000-0000-0000590A0000}"/>
    <cellStyle name="Title 2 2" xfId="2150" xr:uid="{00000000-0005-0000-0000-00005A0A0000}"/>
    <cellStyle name="Title 2 2 2" xfId="2151" xr:uid="{00000000-0005-0000-0000-00005B0A0000}"/>
    <cellStyle name="Title 2 3" xfId="2152" xr:uid="{00000000-0005-0000-0000-00005C0A0000}"/>
    <cellStyle name="Title 3" xfId="2153" xr:uid="{00000000-0005-0000-0000-00005D0A0000}"/>
    <cellStyle name="Title 3 2" xfId="2655" xr:uid="{00000000-0005-0000-0000-00005E0A0000}"/>
    <cellStyle name="Tong so" xfId="2154" xr:uid="{00000000-0005-0000-0000-00005F0A0000}"/>
    <cellStyle name="tong so 1" xfId="2155" xr:uid="{00000000-0005-0000-0000-0000600A0000}"/>
    <cellStyle name="tong so 1 2" xfId="2657" xr:uid="{00000000-0005-0000-0000-0000610A0000}"/>
    <cellStyle name="Tong so 10" xfId="2741" xr:uid="{00000000-0005-0000-0000-0000620A0000}"/>
    <cellStyle name="Tong so 11" xfId="2722" xr:uid="{00000000-0005-0000-0000-0000630A0000}"/>
    <cellStyle name="Tong so 12" xfId="2740" xr:uid="{00000000-0005-0000-0000-0000640A0000}"/>
    <cellStyle name="Tong so 13" xfId="2721" xr:uid="{00000000-0005-0000-0000-0000650A0000}"/>
    <cellStyle name="Tong so 14" xfId="2739" xr:uid="{00000000-0005-0000-0000-0000660A0000}"/>
    <cellStyle name="Tong so 15" xfId="2720" xr:uid="{00000000-0005-0000-0000-0000670A0000}"/>
    <cellStyle name="Tong so 2" xfId="2656" xr:uid="{00000000-0005-0000-0000-0000680A0000}"/>
    <cellStyle name="Tong so 3" xfId="2736" xr:uid="{00000000-0005-0000-0000-0000690A0000}"/>
    <cellStyle name="Tong so 4" xfId="2744" xr:uid="{00000000-0005-0000-0000-00006A0A0000}"/>
    <cellStyle name="Tong so 5" xfId="2725" xr:uid="{00000000-0005-0000-0000-00006B0A0000}"/>
    <cellStyle name="Tong so 6" xfId="2743" xr:uid="{00000000-0005-0000-0000-00006C0A0000}"/>
    <cellStyle name="Tong so 7" xfId="2724" xr:uid="{00000000-0005-0000-0000-00006D0A0000}"/>
    <cellStyle name="Tong so 8" xfId="2742" xr:uid="{00000000-0005-0000-0000-00006E0A0000}"/>
    <cellStyle name="Tong so 9" xfId="2723" xr:uid="{00000000-0005-0000-0000-00006F0A0000}"/>
    <cellStyle name="Tong so_phu luc 6 thang gui bo" xfId="2156" xr:uid="{00000000-0005-0000-0000-0000700A0000}"/>
    <cellStyle name="Total 2" xfId="2157" xr:uid="{00000000-0005-0000-0000-0000710A0000}"/>
    <cellStyle name="Total 2 2" xfId="2158" xr:uid="{00000000-0005-0000-0000-0000720A0000}"/>
    <cellStyle name="Total 2 2 2" xfId="2159" xr:uid="{00000000-0005-0000-0000-0000730A0000}"/>
    <cellStyle name="Total 2 3" xfId="2160" xr:uid="{00000000-0005-0000-0000-0000740A0000}"/>
    <cellStyle name="Total 3" xfId="2161" xr:uid="{00000000-0005-0000-0000-0000750A0000}"/>
    <cellStyle name="viet" xfId="2162" xr:uid="{00000000-0005-0000-0000-0000760A0000}"/>
    <cellStyle name="viet 2" xfId="2163" xr:uid="{00000000-0005-0000-0000-0000770A0000}"/>
    <cellStyle name="viet 2 2" xfId="2164" xr:uid="{00000000-0005-0000-0000-0000780A0000}"/>
    <cellStyle name="viet2" xfId="2165" xr:uid="{00000000-0005-0000-0000-0000790A0000}"/>
    <cellStyle name="viet2 2" xfId="2166" xr:uid="{00000000-0005-0000-0000-00007A0A0000}"/>
    <cellStyle name="viet2 2 2" xfId="2167" xr:uid="{00000000-0005-0000-0000-00007B0A0000}"/>
    <cellStyle name="viet2 2 3" xfId="2738" xr:uid="{00000000-0005-0000-0000-00007C0A0000}"/>
    <cellStyle name="viet2 3" xfId="2737" xr:uid="{00000000-0005-0000-0000-00007D0A0000}"/>
    <cellStyle name="VN new romanNormal" xfId="2168" xr:uid="{00000000-0005-0000-0000-00007E0A0000}"/>
    <cellStyle name="VN new romanNormal 2" xfId="2169" xr:uid="{00000000-0005-0000-0000-00007F0A0000}"/>
    <cellStyle name="VN time new roman" xfId="2170" xr:uid="{00000000-0005-0000-0000-0000800A0000}"/>
    <cellStyle name="VN time new roman 2" xfId="2171" xr:uid="{00000000-0005-0000-0000-0000810A0000}"/>
    <cellStyle name="vnbo" xfId="2172" xr:uid="{00000000-0005-0000-0000-0000820A0000}"/>
    <cellStyle name="vnhead1" xfId="2173" xr:uid="{00000000-0005-0000-0000-0000830A0000}"/>
    <cellStyle name="vnhead2" xfId="2174" xr:uid="{00000000-0005-0000-0000-0000840A0000}"/>
    <cellStyle name="vnhead3" xfId="2175" xr:uid="{00000000-0005-0000-0000-0000850A0000}"/>
    <cellStyle name="vnhead4" xfId="2176" xr:uid="{00000000-0005-0000-0000-0000860A0000}"/>
    <cellStyle name="vntxt1" xfId="2177" xr:uid="{00000000-0005-0000-0000-0000870A0000}"/>
    <cellStyle name="vntxt1 2" xfId="2178" xr:uid="{00000000-0005-0000-0000-0000880A0000}"/>
    <cellStyle name="vntxt1 2 2" xfId="2179" xr:uid="{00000000-0005-0000-0000-0000890A0000}"/>
    <cellStyle name="vntxt1 2 3" xfId="2659" xr:uid="{00000000-0005-0000-0000-00008A0A0000}"/>
    <cellStyle name="vntxt1 3" xfId="2180" xr:uid="{00000000-0005-0000-0000-00008B0A0000}"/>
    <cellStyle name="vntxt1 4" xfId="2658" xr:uid="{00000000-0005-0000-0000-00008C0A0000}"/>
    <cellStyle name="vntxt2" xfId="2181" xr:uid="{00000000-0005-0000-0000-00008D0A0000}"/>
    <cellStyle name="Währung [0]_68574_Materialbedarfsliste" xfId="2182" xr:uid="{00000000-0005-0000-0000-00008E0A0000}"/>
    <cellStyle name="Währung_68574_Materialbedarfsliste" xfId="2183" xr:uid="{00000000-0005-0000-0000-00008F0A0000}"/>
    <cellStyle name="Warning Text 2" xfId="2184" xr:uid="{00000000-0005-0000-0000-0000900A0000}"/>
    <cellStyle name="Warning Text 2 2" xfId="2185" xr:uid="{00000000-0005-0000-0000-0000910A0000}"/>
    <cellStyle name="Warning Text 2 2 2" xfId="2186" xr:uid="{00000000-0005-0000-0000-0000920A0000}"/>
    <cellStyle name="Warning Text 2 3" xfId="2187" xr:uid="{00000000-0005-0000-0000-0000930A0000}"/>
    <cellStyle name="xuan" xfId="2188" xr:uid="{00000000-0005-0000-0000-0000940A0000}"/>
    <cellStyle name="เครื่องหมายสกุลเงิน [0]_FTC_OFFER" xfId="2189" xr:uid="{00000000-0005-0000-0000-0000950A0000}"/>
    <cellStyle name="เครื่องหมายสกุลเงิน_FTC_OFFER" xfId="2190" xr:uid="{00000000-0005-0000-0000-0000960A0000}"/>
    <cellStyle name="ปกติ_FTC_OFFER" xfId="2191" xr:uid="{00000000-0005-0000-0000-0000970A0000}"/>
    <cellStyle name=" [0.00]_ Att. 1- Cover" xfId="2192" xr:uid="{00000000-0005-0000-0000-0000980A0000}"/>
    <cellStyle name="_ Att. 1- Cover" xfId="2193" xr:uid="{00000000-0005-0000-0000-0000990A0000}"/>
    <cellStyle name="?_ Att. 1- Cover" xfId="2194" xr:uid="{00000000-0005-0000-0000-00009A0A0000}"/>
    <cellStyle name="똿뗦먛귟 [0.00]_PRODUCT DETAIL Q1" xfId="2195" xr:uid="{00000000-0005-0000-0000-00009B0A0000}"/>
    <cellStyle name="똿뗦먛귟_PRODUCT DETAIL Q1" xfId="2196" xr:uid="{00000000-0005-0000-0000-00009C0A0000}"/>
    <cellStyle name="믅됞 [0.00]_PRODUCT DETAIL Q1" xfId="2197" xr:uid="{00000000-0005-0000-0000-00009D0A0000}"/>
    <cellStyle name="믅됞_PRODUCT DETAIL Q1" xfId="2198" xr:uid="{00000000-0005-0000-0000-00009E0A0000}"/>
    <cellStyle name="백분율_95" xfId="2199" xr:uid="{00000000-0005-0000-0000-00009F0A0000}"/>
    <cellStyle name="뷭?_BOOKSHIP" xfId="2200" xr:uid="{00000000-0005-0000-0000-0000A00A0000}"/>
    <cellStyle name="콤마 [ - 유형1" xfId="2201" xr:uid="{00000000-0005-0000-0000-0000A10A0000}"/>
    <cellStyle name="콤마 [ - 유형2" xfId="2202" xr:uid="{00000000-0005-0000-0000-0000A20A0000}"/>
    <cellStyle name="콤마 [ - 유형3" xfId="2203" xr:uid="{00000000-0005-0000-0000-0000A30A0000}"/>
    <cellStyle name="콤마 [ - 유형4" xfId="2204" xr:uid="{00000000-0005-0000-0000-0000A40A0000}"/>
    <cellStyle name="콤마 [ - 유형5" xfId="2205" xr:uid="{00000000-0005-0000-0000-0000A50A0000}"/>
    <cellStyle name="콤마 [ - 유형6" xfId="2206" xr:uid="{00000000-0005-0000-0000-0000A60A0000}"/>
    <cellStyle name="콤마 [ - 유형7" xfId="2207" xr:uid="{00000000-0005-0000-0000-0000A70A0000}"/>
    <cellStyle name="콤마 [ - 유형8" xfId="2208" xr:uid="{00000000-0005-0000-0000-0000A80A0000}"/>
    <cellStyle name="콤마 [0]_ 비목별 월별기술 " xfId="2209" xr:uid="{00000000-0005-0000-0000-0000A90A0000}"/>
    <cellStyle name="콤마_ 비목별 월별기술 " xfId="2210" xr:uid="{00000000-0005-0000-0000-0000AA0A0000}"/>
    <cellStyle name="통화 [0]_1202" xfId="2211" xr:uid="{00000000-0005-0000-0000-0000AB0A0000}"/>
    <cellStyle name="통화_1202" xfId="2212" xr:uid="{00000000-0005-0000-0000-0000AC0A0000}"/>
    <cellStyle name="표준_(정보부문)월별인원계획" xfId="2213" xr:uid="{00000000-0005-0000-0000-0000AD0A0000}"/>
    <cellStyle name="一般_00Q3902REV.1" xfId="2214" xr:uid="{00000000-0005-0000-0000-0000AE0A0000}"/>
    <cellStyle name="千分位[0]_00Q3902REV.1" xfId="2215" xr:uid="{00000000-0005-0000-0000-0000AF0A0000}"/>
    <cellStyle name="千分位_00Q3902REV.1" xfId="2216" xr:uid="{00000000-0005-0000-0000-0000B00A0000}"/>
    <cellStyle name="桁区切り [0.00]_List-dwg瑩畳䵜楡" xfId="2217" xr:uid="{00000000-0005-0000-0000-0000B10A0000}"/>
    <cellStyle name="桁区切り_List-dwgist-" xfId="2218" xr:uid="{00000000-0005-0000-0000-0000B20A0000}"/>
    <cellStyle name="標準_List-dwgis" xfId="2219" xr:uid="{00000000-0005-0000-0000-0000B30A0000}"/>
    <cellStyle name="貨幣 [0]_00Q3902REV.1" xfId="2220" xr:uid="{00000000-0005-0000-0000-0000B40A0000}"/>
    <cellStyle name="貨幣[0]_BRE" xfId="2221" xr:uid="{00000000-0005-0000-0000-0000B50A0000}"/>
    <cellStyle name="貨幣_00Q3902REV.1" xfId="2222" xr:uid="{00000000-0005-0000-0000-0000B60A0000}"/>
    <cellStyle name="通貨 [0.00]_List-dwgwg" xfId="2223" xr:uid="{00000000-0005-0000-0000-0000B70A0000}"/>
    <cellStyle name="通貨_List-dwgis" xfId="2224" xr:uid="{00000000-0005-0000-0000-0000B80A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7"/>
  <sheetViews>
    <sheetView tabSelected="1" zoomScale="115" zoomScaleNormal="115" workbookViewId="0">
      <pane xSplit="2" ySplit="5" topLeftCell="C117" activePane="bottomRight" state="frozen"/>
      <selection pane="topRight" activeCell="C1" sqref="C1"/>
      <selection pane="bottomLeft" activeCell="A6" sqref="A6"/>
      <selection pane="bottomRight" activeCell="A2" sqref="A2:K2"/>
    </sheetView>
  </sheetViews>
  <sheetFormatPr defaultColWidth="8.84375" defaultRowHeight="11.5"/>
  <cols>
    <col min="1" max="1" width="2.23046875" style="1" customWidth="1"/>
    <col min="2" max="2" width="21.07421875" style="4" customWidth="1"/>
    <col min="3" max="3" width="6.23046875" style="1" customWidth="1"/>
    <col min="4" max="4" width="7" style="1" customWidth="1"/>
    <col min="5" max="5" width="6.84375" style="1" customWidth="1"/>
    <col min="6" max="6" width="7.69140625" style="1" customWidth="1"/>
    <col min="7" max="7" width="7.4609375" style="1" customWidth="1"/>
    <col min="8" max="8" width="6.69140625" style="1" customWidth="1"/>
    <col min="9" max="10" width="6.765625" style="1" customWidth="1"/>
    <col min="11" max="11" width="5.69140625" style="1" customWidth="1"/>
    <col min="12" max="13" width="8.84375" style="1"/>
    <col min="14" max="14" width="11.765625" style="1" customWidth="1"/>
    <col min="15" max="16384" width="8.84375" style="1"/>
  </cols>
  <sheetData>
    <row r="1" spans="1:14" ht="15">
      <c r="A1" s="323" t="s">
        <v>225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4" s="3" customFormat="1" ht="37.5" customHeight="1">
      <c r="A2" s="327" t="s">
        <v>233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2"/>
    </row>
    <row r="3" spans="1:14" ht="14.25" customHeight="1"/>
    <row r="4" spans="1:14" s="7" customFormat="1" ht="24.75" customHeight="1">
      <c r="A4" s="325" t="s">
        <v>0</v>
      </c>
      <c r="B4" s="331" t="s">
        <v>1</v>
      </c>
      <c r="C4" s="325" t="s">
        <v>2</v>
      </c>
      <c r="D4" s="333" t="s">
        <v>3</v>
      </c>
      <c r="E4" s="325" t="s">
        <v>4</v>
      </c>
      <c r="F4" s="328" t="s">
        <v>5</v>
      </c>
      <c r="G4" s="329"/>
      <c r="H4" s="330" t="s">
        <v>6</v>
      </c>
      <c r="I4" s="330"/>
      <c r="J4" s="325" t="s">
        <v>226</v>
      </c>
      <c r="K4" s="325" t="s">
        <v>7</v>
      </c>
    </row>
    <row r="5" spans="1:14" s="7" customFormat="1" ht="26">
      <c r="A5" s="325"/>
      <c r="B5" s="332"/>
      <c r="C5" s="325"/>
      <c r="D5" s="334"/>
      <c r="E5" s="325"/>
      <c r="F5" s="5" t="s">
        <v>8</v>
      </c>
      <c r="G5" s="8" t="s">
        <v>9</v>
      </c>
      <c r="H5" s="6" t="s">
        <v>216</v>
      </c>
      <c r="I5" s="9" t="s">
        <v>217</v>
      </c>
      <c r="J5" s="325"/>
      <c r="K5" s="325"/>
    </row>
    <row r="6" spans="1:14" s="12" customFormat="1" ht="14.25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1">
        <v>10</v>
      </c>
      <c r="K6" s="10">
        <v>11</v>
      </c>
    </row>
    <row r="7" spans="1:14" s="16" customFormat="1" ht="23.25" customHeight="1">
      <c r="A7" s="13" t="s">
        <v>10</v>
      </c>
      <c r="B7" s="14" t="s">
        <v>11</v>
      </c>
      <c r="C7" s="13"/>
      <c r="D7" s="13"/>
      <c r="E7" s="13"/>
      <c r="F7" s="13"/>
      <c r="G7" s="13"/>
      <c r="H7" s="13"/>
      <c r="I7" s="13"/>
      <c r="J7" s="15"/>
      <c r="K7" s="13"/>
    </row>
    <row r="8" spans="1:14" s="16" customFormat="1" ht="23">
      <c r="A8" s="17">
        <v>1</v>
      </c>
      <c r="B8" s="18" t="s">
        <v>12</v>
      </c>
      <c r="C8" s="17"/>
      <c r="D8" s="17"/>
      <c r="E8" s="17"/>
      <c r="F8" s="19"/>
      <c r="G8" s="20"/>
      <c r="H8" s="17"/>
      <c r="I8" s="17"/>
      <c r="J8" s="21"/>
      <c r="K8" s="17"/>
    </row>
    <row r="9" spans="1:14" s="30" customFormat="1" ht="23.25" customHeight="1">
      <c r="A9" s="22" t="s">
        <v>13</v>
      </c>
      <c r="B9" s="23" t="s">
        <v>14</v>
      </c>
      <c r="C9" s="22" t="s">
        <v>15</v>
      </c>
      <c r="D9" s="24">
        <v>26700</v>
      </c>
      <c r="E9" s="25">
        <f t="shared" ref="E9" si="0">SUM(E10:E13)</f>
        <v>18938.780000000002</v>
      </c>
      <c r="F9" s="24">
        <f t="shared" ref="F9" si="1">SUM(F10:F13)</f>
        <v>20840</v>
      </c>
      <c r="G9" s="26">
        <f t="shared" ref="G9" si="2">SUM(G10:G13)</f>
        <v>20492</v>
      </c>
      <c r="H9" s="27">
        <f t="shared" ref="H9:H20" si="3">G9/E9*100</f>
        <v>108.20126745228571</v>
      </c>
      <c r="I9" s="27">
        <f t="shared" ref="I9:I20" si="4">G9/F9*100</f>
        <v>98.330134357005761</v>
      </c>
      <c r="J9" s="28">
        <f>SUM(J10:J13)</f>
        <v>22550</v>
      </c>
      <c r="K9" s="29"/>
    </row>
    <row r="10" spans="1:14" s="30" customFormat="1" ht="23.25" customHeight="1">
      <c r="A10" s="22"/>
      <c r="B10" s="31" t="s">
        <v>16</v>
      </c>
      <c r="C10" s="32" t="s">
        <v>15</v>
      </c>
      <c r="D10" s="33">
        <v>5000</v>
      </c>
      <c r="E10" s="34">
        <v>3974.6</v>
      </c>
      <c r="F10" s="35">
        <v>4230</v>
      </c>
      <c r="G10" s="36">
        <v>4200</v>
      </c>
      <c r="H10" s="37">
        <f t="shared" si="3"/>
        <v>105.67101091933779</v>
      </c>
      <c r="I10" s="37">
        <f t="shared" si="4"/>
        <v>99.290780141843967</v>
      </c>
      <c r="J10" s="38">
        <v>4450</v>
      </c>
      <c r="K10" s="29"/>
      <c r="M10" s="39"/>
    </row>
    <row r="11" spans="1:14" s="30" customFormat="1" ht="23.25" customHeight="1">
      <c r="A11" s="22"/>
      <c r="B11" s="31" t="s">
        <v>17</v>
      </c>
      <c r="C11" s="32" t="s">
        <v>15</v>
      </c>
      <c r="D11" s="33">
        <v>9300</v>
      </c>
      <c r="E11" s="34">
        <v>5496.03</v>
      </c>
      <c r="F11" s="35">
        <v>6190</v>
      </c>
      <c r="G11" s="36">
        <v>6042</v>
      </c>
      <c r="H11" s="37">
        <f t="shared" si="3"/>
        <v>109.93389774073286</v>
      </c>
      <c r="I11" s="37">
        <f t="shared" si="4"/>
        <v>97.609046849757675</v>
      </c>
      <c r="J11" s="38">
        <v>6800</v>
      </c>
      <c r="K11" s="29"/>
      <c r="M11" s="39"/>
    </row>
    <row r="12" spans="1:14" s="30" customFormat="1" ht="23.25" customHeight="1">
      <c r="A12" s="22"/>
      <c r="B12" s="31" t="s">
        <v>18</v>
      </c>
      <c r="C12" s="32" t="s">
        <v>15</v>
      </c>
      <c r="D12" s="33">
        <v>10700</v>
      </c>
      <c r="E12" s="34">
        <v>7947.91</v>
      </c>
      <c r="F12" s="35">
        <v>8800</v>
      </c>
      <c r="G12" s="36">
        <v>8650</v>
      </c>
      <c r="H12" s="37">
        <f t="shared" si="3"/>
        <v>108.83364305836378</v>
      </c>
      <c r="I12" s="37">
        <f t="shared" si="4"/>
        <v>98.295454545454547</v>
      </c>
      <c r="J12" s="38">
        <v>9600</v>
      </c>
      <c r="K12" s="29"/>
      <c r="M12" s="39"/>
    </row>
    <row r="13" spans="1:14" s="30" customFormat="1" ht="23.25" customHeight="1">
      <c r="A13" s="22"/>
      <c r="B13" s="31" t="s">
        <v>19</v>
      </c>
      <c r="C13" s="32" t="s">
        <v>15</v>
      </c>
      <c r="D13" s="33">
        <v>1700</v>
      </c>
      <c r="E13" s="34">
        <v>1520.24</v>
      </c>
      <c r="F13" s="35">
        <v>1620</v>
      </c>
      <c r="G13" s="36">
        <v>1600</v>
      </c>
      <c r="H13" s="37">
        <f t="shared" si="3"/>
        <v>105.24654001999684</v>
      </c>
      <c r="I13" s="37">
        <f t="shared" si="4"/>
        <v>98.76543209876543</v>
      </c>
      <c r="J13" s="38">
        <v>1700</v>
      </c>
      <c r="K13" s="29"/>
      <c r="M13" s="39"/>
    </row>
    <row r="14" spans="1:14" s="30" customFormat="1" ht="23.25" customHeight="1">
      <c r="A14" s="22" t="s">
        <v>13</v>
      </c>
      <c r="B14" s="23" t="s">
        <v>20</v>
      </c>
      <c r="C14" s="22" t="s">
        <v>15</v>
      </c>
      <c r="D14" s="24">
        <v>43900</v>
      </c>
      <c r="E14" s="25">
        <f t="shared" ref="E14" si="5">SUM(E15:E18)</f>
        <v>34539.877</v>
      </c>
      <c r="F14" s="24">
        <f t="shared" ref="F14" si="6">SUM(F15:F18)</f>
        <v>38300</v>
      </c>
      <c r="G14" s="40">
        <f>SUM(G15:G18)</f>
        <v>38287</v>
      </c>
      <c r="H14" s="27">
        <f t="shared" si="3"/>
        <v>110.84868657754629</v>
      </c>
      <c r="I14" s="27">
        <f t="shared" si="4"/>
        <v>99.96605744125327</v>
      </c>
      <c r="J14" s="28">
        <f>SUM(J15:J18)</f>
        <v>43900</v>
      </c>
      <c r="K14" s="29"/>
      <c r="M14" s="39"/>
      <c r="N14" s="41"/>
    </row>
    <row r="15" spans="1:14" s="30" customFormat="1" ht="23.25" customHeight="1">
      <c r="A15" s="22"/>
      <c r="B15" s="31" t="s">
        <v>16</v>
      </c>
      <c r="C15" s="32" t="s">
        <v>15</v>
      </c>
      <c r="D15" s="33">
        <v>8600</v>
      </c>
      <c r="E15" s="34">
        <v>6623.27</v>
      </c>
      <c r="F15" s="35">
        <v>7200</v>
      </c>
      <c r="G15" s="36">
        <v>7219</v>
      </c>
      <c r="H15" s="37">
        <f t="shared" si="3"/>
        <v>108.9944996957696</v>
      </c>
      <c r="I15" s="37">
        <f t="shared" si="4"/>
        <v>100.26388888888889</v>
      </c>
      <c r="J15" s="38">
        <v>8350</v>
      </c>
      <c r="K15" s="29"/>
      <c r="M15" s="39"/>
      <c r="N15" s="41"/>
    </row>
    <row r="16" spans="1:14" s="30" customFormat="1" ht="23.25" customHeight="1">
      <c r="A16" s="22"/>
      <c r="B16" s="31" t="s">
        <v>17</v>
      </c>
      <c r="C16" s="32" t="s">
        <v>15</v>
      </c>
      <c r="D16" s="33">
        <v>14000</v>
      </c>
      <c r="E16" s="34">
        <v>11182.13</v>
      </c>
      <c r="F16" s="35">
        <v>12400</v>
      </c>
      <c r="G16" s="36">
        <v>12398</v>
      </c>
      <c r="H16" s="37">
        <f t="shared" si="3"/>
        <v>110.87333093069032</v>
      </c>
      <c r="I16" s="37">
        <f t="shared" si="4"/>
        <v>99.983870967741936</v>
      </c>
      <c r="J16" s="38">
        <v>14000</v>
      </c>
      <c r="K16" s="29"/>
      <c r="M16" s="39"/>
      <c r="N16" s="41"/>
    </row>
    <row r="17" spans="1:14" s="30" customFormat="1" ht="23.25" customHeight="1">
      <c r="A17" s="22"/>
      <c r="B17" s="31" t="s">
        <v>18</v>
      </c>
      <c r="C17" s="32" t="s">
        <v>15</v>
      </c>
      <c r="D17" s="33">
        <v>18600</v>
      </c>
      <c r="E17" s="34">
        <v>13962.08</v>
      </c>
      <c r="F17" s="35">
        <v>15700</v>
      </c>
      <c r="G17" s="36">
        <v>15610</v>
      </c>
      <c r="H17" s="37">
        <f t="shared" si="3"/>
        <v>111.80282593997457</v>
      </c>
      <c r="I17" s="37">
        <f t="shared" si="4"/>
        <v>99.426751592356695</v>
      </c>
      <c r="J17" s="38">
        <v>18400</v>
      </c>
      <c r="K17" s="29"/>
      <c r="M17" s="39"/>
      <c r="N17" s="41"/>
    </row>
    <row r="18" spans="1:14" s="30" customFormat="1" ht="23.25" customHeight="1">
      <c r="A18" s="22"/>
      <c r="B18" s="31" t="s">
        <v>19</v>
      </c>
      <c r="C18" s="32" t="s">
        <v>15</v>
      </c>
      <c r="D18" s="33">
        <v>2700</v>
      </c>
      <c r="E18" s="34">
        <v>2772.3969999999999</v>
      </c>
      <c r="F18" s="35">
        <v>3000</v>
      </c>
      <c r="G18" s="36">
        <v>3060</v>
      </c>
      <c r="H18" s="37">
        <f t="shared" si="3"/>
        <v>110.37380288609459</v>
      </c>
      <c r="I18" s="37">
        <f t="shared" si="4"/>
        <v>102</v>
      </c>
      <c r="J18" s="38">
        <v>3150</v>
      </c>
      <c r="K18" s="29"/>
      <c r="M18" s="39"/>
      <c r="N18" s="41"/>
    </row>
    <row r="19" spans="1:14" s="49" customFormat="1" ht="23.25" customHeight="1">
      <c r="A19" s="42">
        <v>2</v>
      </c>
      <c r="B19" s="43" t="s">
        <v>21</v>
      </c>
      <c r="C19" s="17" t="s">
        <v>22</v>
      </c>
      <c r="D19" s="44" t="s">
        <v>219</v>
      </c>
      <c r="E19" s="44">
        <f>E14/E115*1000</f>
        <v>58.416815781729376</v>
      </c>
      <c r="F19" s="45">
        <v>63.7</v>
      </c>
      <c r="G19" s="46">
        <f>G14/G115*1000</f>
        <v>63.723409744170986</v>
      </c>
      <c r="H19" s="27">
        <f t="shared" si="3"/>
        <v>109.08401783190196</v>
      </c>
      <c r="I19" s="27">
        <f t="shared" si="4"/>
        <v>100.03674999084926</v>
      </c>
      <c r="J19" s="47">
        <f>J14/J115*1000</f>
        <v>70.806451612903217</v>
      </c>
      <c r="K19" s="48"/>
    </row>
    <row r="20" spans="1:14" s="49" customFormat="1" ht="23.25" customHeight="1">
      <c r="A20" s="42">
        <v>3</v>
      </c>
      <c r="B20" s="43" t="s">
        <v>23</v>
      </c>
      <c r="C20" s="17" t="s">
        <v>24</v>
      </c>
      <c r="D20" s="50" t="s">
        <v>25</v>
      </c>
      <c r="E20" s="51">
        <v>7.32</v>
      </c>
      <c r="F20" s="52">
        <v>10</v>
      </c>
      <c r="G20" s="53">
        <f>G9/E9*100-100</f>
        <v>8.2012674522857054</v>
      </c>
      <c r="H20" s="27">
        <f t="shared" si="3"/>
        <v>112.03917284543311</v>
      </c>
      <c r="I20" s="27">
        <f t="shared" si="4"/>
        <v>82.012674522857054</v>
      </c>
      <c r="J20" s="54">
        <f>J9/G9*100-100</f>
        <v>10.042943587741561</v>
      </c>
      <c r="K20" s="48"/>
    </row>
    <row r="21" spans="1:14" ht="23.25" customHeight="1">
      <c r="A21" s="42">
        <v>4</v>
      </c>
      <c r="B21" s="43" t="s">
        <v>26</v>
      </c>
      <c r="C21" s="42" t="s">
        <v>24</v>
      </c>
      <c r="D21" s="55">
        <v>100</v>
      </c>
      <c r="E21" s="55">
        <v>100</v>
      </c>
      <c r="F21" s="55">
        <v>100</v>
      </c>
      <c r="G21" s="56">
        <v>100</v>
      </c>
      <c r="H21" s="27"/>
      <c r="I21" s="27"/>
      <c r="J21" s="57">
        <v>100</v>
      </c>
      <c r="K21" s="58"/>
    </row>
    <row r="22" spans="1:14" ht="23.25" customHeight="1">
      <c r="A22" s="59" t="s">
        <v>13</v>
      </c>
      <c r="B22" s="31" t="s">
        <v>16</v>
      </c>
      <c r="C22" s="32" t="s">
        <v>24</v>
      </c>
      <c r="D22" s="60" t="s">
        <v>220</v>
      </c>
      <c r="E22" s="60">
        <f>E15/E$14*100</f>
        <v>19.175719705081754</v>
      </c>
      <c r="F22" s="61" t="s">
        <v>27</v>
      </c>
      <c r="G22" s="62">
        <f>G15/G$14*100</f>
        <v>18.854963825841669</v>
      </c>
      <c r="H22" s="27"/>
      <c r="I22" s="27"/>
      <c r="J22" s="62">
        <f>J15/J$14*100</f>
        <v>19.020501138952163</v>
      </c>
      <c r="K22" s="58"/>
      <c r="M22" s="63"/>
    </row>
    <row r="23" spans="1:14" s="49" customFormat="1" ht="23.25" customHeight="1">
      <c r="A23" s="59" t="s">
        <v>13</v>
      </c>
      <c r="B23" s="31" t="s">
        <v>17</v>
      </c>
      <c r="C23" s="32" t="s">
        <v>24</v>
      </c>
      <c r="D23" s="60" t="s">
        <v>221</v>
      </c>
      <c r="E23" s="60">
        <f>E16/E$14*100</f>
        <v>32.374550725817578</v>
      </c>
      <c r="F23" s="61" t="s">
        <v>28</v>
      </c>
      <c r="G23" s="62">
        <f>G16/G$14*100</f>
        <v>32.381748374121763</v>
      </c>
      <c r="H23" s="27"/>
      <c r="I23" s="27"/>
      <c r="J23" s="62">
        <f>J16/J$14*100</f>
        <v>31.890660592255127</v>
      </c>
      <c r="K23" s="48"/>
      <c r="M23" s="64"/>
    </row>
    <row r="24" spans="1:14" ht="23.25" customHeight="1">
      <c r="A24" s="59" t="s">
        <v>13</v>
      </c>
      <c r="B24" s="31" t="s">
        <v>18</v>
      </c>
      <c r="C24" s="32" t="s">
        <v>24</v>
      </c>
      <c r="D24" s="60" t="s">
        <v>222</v>
      </c>
      <c r="E24" s="60">
        <f>E17/E$14*100</f>
        <v>40.423073886453039</v>
      </c>
      <c r="F24" s="61" t="s">
        <v>29</v>
      </c>
      <c r="G24" s="62">
        <f>G17/G$14*100</f>
        <v>40.771018883694204</v>
      </c>
      <c r="H24" s="27"/>
      <c r="I24" s="27"/>
      <c r="J24" s="62">
        <f>J17/J$14*100</f>
        <v>41.913439635535312</v>
      </c>
      <c r="K24" s="58"/>
      <c r="M24" s="63"/>
    </row>
    <row r="25" spans="1:14" ht="23.25" customHeight="1">
      <c r="A25" s="59" t="s">
        <v>13</v>
      </c>
      <c r="B25" s="31" t="s">
        <v>19</v>
      </c>
      <c r="C25" s="32" t="s">
        <v>24</v>
      </c>
      <c r="D25" s="60"/>
      <c r="E25" s="60">
        <f>E18/E$14*100</f>
        <v>8.0266556826476254</v>
      </c>
      <c r="F25" s="61" t="s">
        <v>30</v>
      </c>
      <c r="G25" s="62">
        <f>G18/G$14*100</f>
        <v>7.9922689163423613</v>
      </c>
      <c r="H25" s="27"/>
      <c r="I25" s="27"/>
      <c r="J25" s="62">
        <f>J18/J$14*100</f>
        <v>7.1753986332574033</v>
      </c>
      <c r="K25" s="58"/>
      <c r="M25" s="63"/>
    </row>
    <row r="26" spans="1:14" s="49" customFormat="1" ht="23.25" customHeight="1">
      <c r="A26" s="65">
        <v>5</v>
      </c>
      <c r="B26" s="66" t="s">
        <v>31</v>
      </c>
      <c r="C26" s="65"/>
      <c r="D26" s="67"/>
      <c r="E26" s="68"/>
      <c r="F26" s="69"/>
      <c r="G26" s="47"/>
      <c r="H26" s="27"/>
      <c r="I26" s="27"/>
      <c r="J26" s="70"/>
      <c r="K26" s="48"/>
    </row>
    <row r="27" spans="1:14" s="49" customFormat="1" ht="23.25" customHeight="1">
      <c r="A27" s="71" t="s">
        <v>32</v>
      </c>
      <c r="B27" s="72" t="s">
        <v>33</v>
      </c>
      <c r="C27" s="71"/>
      <c r="D27" s="67"/>
      <c r="E27" s="73"/>
      <c r="F27" s="69"/>
      <c r="G27" s="47"/>
      <c r="H27" s="27"/>
      <c r="I27" s="27"/>
      <c r="J27" s="70"/>
      <c r="K27" s="48"/>
    </row>
    <row r="28" spans="1:14" s="49" customFormat="1" ht="23.25" customHeight="1">
      <c r="A28" s="71" t="s">
        <v>34</v>
      </c>
      <c r="B28" s="72" t="s">
        <v>35</v>
      </c>
      <c r="C28" s="71"/>
      <c r="D28" s="67"/>
      <c r="E28" s="73"/>
      <c r="F28" s="69"/>
      <c r="G28" s="47"/>
      <c r="H28" s="27"/>
      <c r="I28" s="27"/>
      <c r="J28" s="70"/>
      <c r="K28" s="48"/>
    </row>
    <row r="29" spans="1:14" ht="23.25" customHeight="1">
      <c r="A29" s="74"/>
      <c r="B29" s="75" t="s">
        <v>36</v>
      </c>
      <c r="C29" s="76" t="s">
        <v>37</v>
      </c>
      <c r="D29" s="33">
        <v>23725</v>
      </c>
      <c r="E29" s="77">
        <v>22729.72</v>
      </c>
      <c r="F29" s="78">
        <v>22540</v>
      </c>
      <c r="G29" s="77">
        <v>22399</v>
      </c>
      <c r="H29" s="37">
        <f>G29/E29*100</f>
        <v>98.544988675619408</v>
      </c>
      <c r="I29" s="37">
        <f>G29/F29*100</f>
        <v>99.374445430346043</v>
      </c>
      <c r="J29" s="38">
        <v>22399</v>
      </c>
      <c r="K29" s="33"/>
    </row>
    <row r="30" spans="1:14" s="49" customFormat="1" ht="23.25" customHeight="1">
      <c r="A30" s="76"/>
      <c r="B30" s="75" t="s">
        <v>38</v>
      </c>
      <c r="C30" s="76" t="s">
        <v>37</v>
      </c>
      <c r="D30" s="33">
        <v>25000</v>
      </c>
      <c r="E30" s="77">
        <v>29812.710000000003</v>
      </c>
      <c r="F30" s="78">
        <v>30549</v>
      </c>
      <c r="G30" s="77">
        <v>31550</v>
      </c>
      <c r="H30" s="37">
        <f>G30/E30*100</f>
        <v>105.82734679269343</v>
      </c>
      <c r="I30" s="37">
        <f>G30/F30*100</f>
        <v>103.27670300173493</v>
      </c>
      <c r="J30" s="38">
        <v>32219</v>
      </c>
      <c r="K30" s="33"/>
    </row>
    <row r="31" spans="1:14" s="30" customFormat="1" ht="23.25" customHeight="1">
      <c r="A31" s="74"/>
      <c r="B31" s="79" t="s">
        <v>39</v>
      </c>
      <c r="C31" s="74" t="s">
        <v>37</v>
      </c>
      <c r="D31" s="80"/>
      <c r="E31" s="81">
        <v>3581</v>
      </c>
      <c r="F31" s="81">
        <v>4331</v>
      </c>
      <c r="G31" s="82">
        <v>4331</v>
      </c>
      <c r="H31" s="37">
        <f>G31/E31*100</f>
        <v>120.94387042725496</v>
      </c>
      <c r="I31" s="37">
        <f>G31/F31*100</f>
        <v>100</v>
      </c>
      <c r="J31" s="83">
        <v>5000</v>
      </c>
      <c r="K31" s="80"/>
    </row>
    <row r="32" spans="1:14" s="30" customFormat="1" ht="23.25" customHeight="1">
      <c r="A32" s="84"/>
      <c r="B32" s="85" t="s">
        <v>229</v>
      </c>
      <c r="C32" s="84"/>
      <c r="D32" s="86"/>
      <c r="E32" s="87"/>
      <c r="F32" s="87"/>
      <c r="G32" s="88"/>
      <c r="H32" s="89"/>
      <c r="I32" s="89"/>
      <c r="J32" s="38">
        <v>669</v>
      </c>
      <c r="K32" s="86"/>
    </row>
    <row r="33" spans="1:13" s="49" customFormat="1" ht="23.25" customHeight="1">
      <c r="A33" s="76"/>
      <c r="B33" s="75" t="s">
        <v>40</v>
      </c>
      <c r="C33" s="76" t="s">
        <v>37</v>
      </c>
      <c r="D33" s="33">
        <v>70000</v>
      </c>
      <c r="E33" s="77">
        <v>79018.350000000006</v>
      </c>
      <c r="F33" s="78">
        <v>79173.350000000006</v>
      </c>
      <c r="G33" s="77">
        <v>81614</v>
      </c>
      <c r="H33" s="37">
        <f t="shared" ref="H33:H46" si="7">G33/E33*100</f>
        <v>103.28486990680013</v>
      </c>
      <c r="I33" s="37">
        <f t="shared" ref="I33:I46" si="8">G33/F33*100</f>
        <v>103.08266607387459</v>
      </c>
      <c r="J33" s="38">
        <v>81614</v>
      </c>
      <c r="K33" s="33"/>
    </row>
    <row r="34" spans="1:13" s="49" customFormat="1" ht="23.25" customHeight="1">
      <c r="A34" s="76"/>
      <c r="B34" s="75" t="s">
        <v>41</v>
      </c>
      <c r="C34" s="76" t="s">
        <v>37</v>
      </c>
      <c r="D34" s="33">
        <v>34100</v>
      </c>
      <c r="E34" s="77">
        <v>39283.699999999997</v>
      </c>
      <c r="F34" s="78">
        <v>38247</v>
      </c>
      <c r="G34" s="77">
        <v>40022</v>
      </c>
      <c r="H34" s="37">
        <f t="shared" si="7"/>
        <v>101.87940545315233</v>
      </c>
      <c r="I34" s="37">
        <f t="shared" si="8"/>
        <v>104.64088686694382</v>
      </c>
      <c r="J34" s="38">
        <v>40022</v>
      </c>
      <c r="K34" s="33"/>
    </row>
    <row r="35" spans="1:13" s="49" customFormat="1" ht="23.25" customHeight="1">
      <c r="A35" s="76"/>
      <c r="B35" s="75" t="s">
        <v>42</v>
      </c>
      <c r="C35" s="76" t="s">
        <v>37</v>
      </c>
      <c r="D35" s="33">
        <v>1200</v>
      </c>
      <c r="E35" s="77">
        <v>1219.4799999999998</v>
      </c>
      <c r="F35" s="78">
        <v>2000</v>
      </c>
      <c r="G35" s="77">
        <v>1521</v>
      </c>
      <c r="H35" s="37">
        <f t="shared" si="7"/>
        <v>124.72529274772856</v>
      </c>
      <c r="I35" s="37">
        <f t="shared" si="8"/>
        <v>76.05</v>
      </c>
      <c r="J35" s="38">
        <v>2000</v>
      </c>
      <c r="K35" s="33"/>
      <c r="M35" s="39"/>
    </row>
    <row r="36" spans="1:13" s="49" customFormat="1" ht="23.25" customHeight="1">
      <c r="A36" s="76"/>
      <c r="B36" s="75" t="s">
        <v>43</v>
      </c>
      <c r="C36" s="76" t="s">
        <v>37</v>
      </c>
      <c r="D36" s="33">
        <v>4500</v>
      </c>
      <c r="E36" s="77">
        <v>5036.5</v>
      </c>
      <c r="F36" s="78">
        <v>4850</v>
      </c>
      <c r="G36" s="77">
        <v>4432</v>
      </c>
      <c r="H36" s="37">
        <f t="shared" si="7"/>
        <v>87.997617393030865</v>
      </c>
      <c r="I36" s="37">
        <f t="shared" si="8"/>
        <v>91.38144329896906</v>
      </c>
      <c r="J36" s="38">
        <v>4432</v>
      </c>
      <c r="K36" s="33"/>
    </row>
    <row r="37" spans="1:13" s="49" customFormat="1" ht="23.25" customHeight="1">
      <c r="A37" s="76"/>
      <c r="B37" s="90" t="s">
        <v>44</v>
      </c>
      <c r="C37" s="76" t="s">
        <v>37</v>
      </c>
      <c r="D37" s="33">
        <v>10000</v>
      </c>
      <c r="E37" s="77">
        <v>10565</v>
      </c>
      <c r="F37" s="78">
        <v>12565</v>
      </c>
      <c r="G37" s="91">
        <v>12568</v>
      </c>
      <c r="H37" s="37">
        <f t="shared" si="7"/>
        <v>118.95882631329864</v>
      </c>
      <c r="I37" s="37">
        <f t="shared" si="8"/>
        <v>100.02387584560286</v>
      </c>
      <c r="J37" s="83">
        <v>13000</v>
      </c>
      <c r="K37" s="33"/>
    </row>
    <row r="38" spans="1:13" s="30" customFormat="1" ht="23.25" customHeight="1">
      <c r="A38" s="74"/>
      <c r="B38" s="92" t="s">
        <v>45</v>
      </c>
      <c r="C38" s="74" t="s">
        <v>37</v>
      </c>
      <c r="D38" s="80"/>
      <c r="E38" s="81">
        <v>2058</v>
      </c>
      <c r="F38" s="81">
        <f>SUM(F39:F44)</f>
        <v>2000</v>
      </c>
      <c r="G38" s="91">
        <v>2412</v>
      </c>
      <c r="H38" s="37">
        <f t="shared" si="7"/>
        <v>117.20116618075802</v>
      </c>
      <c r="I38" s="37">
        <f t="shared" si="8"/>
        <v>120.6</v>
      </c>
      <c r="J38" s="83">
        <v>432</v>
      </c>
      <c r="K38" s="80"/>
      <c r="M38" s="39"/>
    </row>
    <row r="39" spans="1:13" s="30" customFormat="1" ht="23.25" customHeight="1">
      <c r="A39" s="74"/>
      <c r="B39" s="92" t="s">
        <v>46</v>
      </c>
      <c r="C39" s="74" t="s">
        <v>37</v>
      </c>
      <c r="D39" s="80"/>
      <c r="E39" s="81">
        <v>680</v>
      </c>
      <c r="F39" s="81">
        <v>500</v>
      </c>
      <c r="G39" s="91">
        <v>1021.66</v>
      </c>
      <c r="H39" s="37">
        <f t="shared" si="7"/>
        <v>150.24411764705883</v>
      </c>
      <c r="I39" s="37">
        <f t="shared" si="8"/>
        <v>204.33199999999999</v>
      </c>
      <c r="J39" s="83"/>
      <c r="K39" s="80"/>
    </row>
    <row r="40" spans="1:13" s="30" customFormat="1" ht="23.25" customHeight="1">
      <c r="A40" s="74"/>
      <c r="B40" s="92" t="s">
        <v>47</v>
      </c>
      <c r="C40" s="74" t="s">
        <v>37</v>
      </c>
      <c r="D40" s="80"/>
      <c r="E40" s="81">
        <v>295</v>
      </c>
      <c r="F40" s="81">
        <v>1000</v>
      </c>
      <c r="G40" s="91">
        <v>334.05</v>
      </c>
      <c r="H40" s="37">
        <f t="shared" si="7"/>
        <v>113.23728813559322</v>
      </c>
      <c r="I40" s="37">
        <f t="shared" si="8"/>
        <v>33.405000000000001</v>
      </c>
      <c r="J40" s="83"/>
      <c r="K40" s="80"/>
    </row>
    <row r="41" spans="1:13" s="30" customFormat="1" ht="23.25" customHeight="1">
      <c r="A41" s="74"/>
      <c r="B41" s="92" t="s">
        <v>48</v>
      </c>
      <c r="C41" s="74" t="s">
        <v>37</v>
      </c>
      <c r="D41" s="80"/>
      <c r="E41" s="81">
        <v>358</v>
      </c>
      <c r="F41" s="81">
        <v>100</v>
      </c>
      <c r="G41" s="91">
        <v>199.71</v>
      </c>
      <c r="H41" s="37">
        <f t="shared" si="7"/>
        <v>55.784916201117319</v>
      </c>
      <c r="I41" s="37">
        <f t="shared" si="8"/>
        <v>199.71</v>
      </c>
      <c r="J41" s="83"/>
      <c r="K41" s="80"/>
    </row>
    <row r="42" spans="1:13" s="30" customFormat="1" ht="23.25" customHeight="1">
      <c r="A42" s="74"/>
      <c r="B42" s="92" t="s">
        <v>49</v>
      </c>
      <c r="C42" s="74" t="s">
        <v>37</v>
      </c>
      <c r="D42" s="80"/>
      <c r="E42" s="81">
        <v>43.7</v>
      </c>
      <c r="F42" s="81">
        <v>80</v>
      </c>
      <c r="G42" s="91">
        <v>50.17</v>
      </c>
      <c r="H42" s="37">
        <f t="shared" si="7"/>
        <v>114.80549199084669</v>
      </c>
      <c r="I42" s="37">
        <f t="shared" si="8"/>
        <v>62.712500000000006</v>
      </c>
      <c r="J42" s="83"/>
      <c r="K42" s="80"/>
    </row>
    <row r="43" spans="1:13" s="30" customFormat="1" ht="23.25" customHeight="1">
      <c r="A43" s="74"/>
      <c r="B43" s="92" t="s">
        <v>50</v>
      </c>
      <c r="C43" s="74" t="s">
        <v>37</v>
      </c>
      <c r="D43" s="80"/>
      <c r="E43" s="81">
        <v>15</v>
      </c>
      <c r="F43" s="81">
        <v>50</v>
      </c>
      <c r="G43" s="91">
        <v>20</v>
      </c>
      <c r="H43" s="37">
        <f t="shared" si="7"/>
        <v>133.33333333333331</v>
      </c>
      <c r="I43" s="37">
        <f t="shared" si="8"/>
        <v>40</v>
      </c>
      <c r="J43" s="83"/>
      <c r="K43" s="80"/>
    </row>
    <row r="44" spans="1:13" s="30" customFormat="1" ht="23.25" customHeight="1">
      <c r="A44" s="74"/>
      <c r="B44" s="92" t="s">
        <v>51</v>
      </c>
      <c r="C44" s="74" t="s">
        <v>37</v>
      </c>
      <c r="D44" s="80"/>
      <c r="E44" s="81">
        <v>666.3</v>
      </c>
      <c r="F44" s="81">
        <v>270</v>
      </c>
      <c r="G44" s="93">
        <v>786</v>
      </c>
      <c r="H44" s="37">
        <f t="shared" si="7"/>
        <v>117.96488068437641</v>
      </c>
      <c r="I44" s="37">
        <f t="shared" si="8"/>
        <v>291.11111111111109</v>
      </c>
      <c r="J44" s="38"/>
      <c r="K44" s="80"/>
    </row>
    <row r="45" spans="1:13" s="49" customFormat="1" ht="23.25" customHeight="1">
      <c r="A45" s="76"/>
      <c r="B45" s="90" t="s">
        <v>52</v>
      </c>
      <c r="C45" s="76" t="s">
        <v>37</v>
      </c>
      <c r="D45" s="33">
        <v>2000</v>
      </c>
      <c r="E45" s="35">
        <v>3466.2</v>
      </c>
      <c r="F45" s="35">
        <v>3966</v>
      </c>
      <c r="G45" s="91">
        <v>4142</v>
      </c>
      <c r="H45" s="37">
        <f t="shared" si="7"/>
        <v>119.49685534591194</v>
      </c>
      <c r="I45" s="37">
        <f t="shared" si="8"/>
        <v>104.43772062531518</v>
      </c>
      <c r="J45" s="83">
        <v>4142</v>
      </c>
      <c r="K45" s="33"/>
    </row>
    <row r="46" spans="1:13" s="30" customFormat="1" ht="23.25" customHeight="1">
      <c r="A46" s="74"/>
      <c r="B46" s="92" t="s">
        <v>53</v>
      </c>
      <c r="C46" s="74" t="s">
        <v>37</v>
      </c>
      <c r="D46" s="80"/>
      <c r="E46" s="81">
        <v>1159.17</v>
      </c>
      <c r="F46" s="81">
        <v>500</v>
      </c>
      <c r="G46" s="93">
        <v>640</v>
      </c>
      <c r="H46" s="37">
        <f t="shared" si="7"/>
        <v>55.211918872986701</v>
      </c>
      <c r="I46" s="37">
        <f t="shared" si="8"/>
        <v>128</v>
      </c>
      <c r="J46" s="94"/>
      <c r="K46" s="80"/>
    </row>
    <row r="47" spans="1:13" s="49" customFormat="1" ht="23.25" customHeight="1">
      <c r="A47" s="71" t="s">
        <v>54</v>
      </c>
      <c r="B47" s="72" t="s">
        <v>55</v>
      </c>
      <c r="C47" s="71"/>
      <c r="D47" s="33"/>
      <c r="E47" s="35"/>
      <c r="F47" s="35"/>
      <c r="G47" s="47"/>
      <c r="H47" s="27"/>
      <c r="I47" s="27"/>
      <c r="J47" s="70"/>
      <c r="K47" s="48"/>
    </row>
    <row r="48" spans="1:13" s="49" customFormat="1" ht="23.25" customHeight="1">
      <c r="A48" s="76"/>
      <c r="B48" s="95" t="s">
        <v>56</v>
      </c>
      <c r="C48" s="76" t="s">
        <v>57</v>
      </c>
      <c r="D48" s="33">
        <v>108637.5</v>
      </c>
      <c r="E48" s="96">
        <v>121917</v>
      </c>
      <c r="F48" s="35">
        <v>120857.061946328</v>
      </c>
      <c r="G48" s="93">
        <v>102230</v>
      </c>
      <c r="H48" s="37">
        <f>G48/E48*100</f>
        <v>83.852128907371409</v>
      </c>
      <c r="I48" s="37">
        <f>G48/F48*100</f>
        <v>84.587527078392668</v>
      </c>
      <c r="J48" s="38">
        <v>122151.4</v>
      </c>
      <c r="K48" s="33"/>
    </row>
    <row r="49" spans="1:13" s="49" customFormat="1" ht="23.25" customHeight="1">
      <c r="A49" s="76"/>
      <c r="B49" s="95" t="s">
        <v>58</v>
      </c>
      <c r="C49" s="97" t="s">
        <v>57</v>
      </c>
      <c r="D49" s="33">
        <v>60700</v>
      </c>
      <c r="E49" s="96">
        <v>66300</v>
      </c>
      <c r="F49" s="35">
        <v>69644</v>
      </c>
      <c r="G49" s="93">
        <v>69644</v>
      </c>
      <c r="H49" s="37">
        <f>G49/E49*100</f>
        <v>105.04374057315233</v>
      </c>
      <c r="I49" s="37">
        <f>G49/F49*100</f>
        <v>100</v>
      </c>
      <c r="J49" s="38">
        <v>63270</v>
      </c>
      <c r="K49" s="33"/>
    </row>
    <row r="50" spans="1:13" s="49" customFormat="1" ht="23.25" customHeight="1">
      <c r="A50" s="76"/>
      <c r="B50" s="95" t="s">
        <v>59</v>
      </c>
      <c r="C50" s="76" t="s">
        <v>60</v>
      </c>
      <c r="D50" s="33">
        <v>105000</v>
      </c>
      <c r="E50" s="96">
        <v>91900</v>
      </c>
      <c r="F50" s="35">
        <v>97889</v>
      </c>
      <c r="G50" s="93">
        <v>97889</v>
      </c>
      <c r="H50" s="37">
        <f>G50/E50*100</f>
        <v>106.51686615886832</v>
      </c>
      <c r="I50" s="37">
        <f>G50/F50*100</f>
        <v>100</v>
      </c>
      <c r="J50" s="38">
        <v>105000</v>
      </c>
      <c r="K50" s="33"/>
    </row>
    <row r="51" spans="1:13" s="49" customFormat="1" ht="23.25" customHeight="1">
      <c r="A51" s="76"/>
      <c r="B51" s="95" t="s">
        <v>41</v>
      </c>
      <c r="C51" s="76" t="s">
        <v>60</v>
      </c>
      <c r="D51" s="33">
        <v>518320</v>
      </c>
      <c r="E51" s="96">
        <v>617438</v>
      </c>
      <c r="F51" s="35">
        <v>608903.47</v>
      </c>
      <c r="G51" s="93">
        <v>648352</v>
      </c>
      <c r="H51" s="37">
        <f>G51/E51*100</f>
        <v>105.00681849837554</v>
      </c>
      <c r="I51" s="37">
        <f>G51/F51*100</f>
        <v>106.47861803119632</v>
      </c>
      <c r="J51" s="38">
        <v>636000</v>
      </c>
      <c r="K51" s="33"/>
    </row>
    <row r="52" spans="1:13" s="49" customFormat="1" ht="23.25" customHeight="1">
      <c r="A52" s="76"/>
      <c r="B52" s="95" t="s">
        <v>61</v>
      </c>
      <c r="C52" s="76" t="s">
        <v>60</v>
      </c>
      <c r="D52" s="33">
        <v>66000</v>
      </c>
      <c r="E52" s="96">
        <v>67632.360799999995</v>
      </c>
      <c r="F52" s="35">
        <v>111524</v>
      </c>
      <c r="G52" s="93">
        <v>85252</v>
      </c>
      <c r="H52" s="37">
        <f>G52/E52*100</f>
        <v>126.05208363508731</v>
      </c>
      <c r="I52" s="37">
        <f>G52/F52*100</f>
        <v>76.442738782683548</v>
      </c>
      <c r="J52" s="38">
        <v>112000</v>
      </c>
      <c r="K52" s="33"/>
    </row>
    <row r="53" spans="1:13" s="30" customFormat="1" ht="23.25" customHeight="1">
      <c r="A53" s="71" t="s">
        <v>62</v>
      </c>
      <c r="B53" s="98" t="s">
        <v>63</v>
      </c>
      <c r="C53" s="71"/>
      <c r="D53" s="33"/>
      <c r="E53" s="99"/>
      <c r="F53" s="35"/>
      <c r="G53" s="100"/>
      <c r="H53" s="27"/>
      <c r="I53" s="27"/>
      <c r="J53" s="38"/>
      <c r="K53" s="29"/>
    </row>
    <row r="54" spans="1:13" s="49" customFormat="1" ht="23.25" customHeight="1">
      <c r="A54" s="76"/>
      <c r="B54" s="90" t="s">
        <v>64</v>
      </c>
      <c r="C54" s="76" t="s">
        <v>37</v>
      </c>
      <c r="D54" s="33">
        <v>4500</v>
      </c>
      <c r="E54" s="35">
        <v>2422</v>
      </c>
      <c r="F54" s="101">
        <v>2922</v>
      </c>
      <c r="G54" s="77">
        <f>D54</f>
        <v>4500</v>
      </c>
      <c r="H54" s="37">
        <f>G54/E54*100</f>
        <v>185.79686209744014</v>
      </c>
      <c r="I54" s="37">
        <f>G54/F54*100</f>
        <v>154.00410677618069</v>
      </c>
      <c r="J54" s="38">
        <v>4500</v>
      </c>
      <c r="K54" s="35"/>
    </row>
    <row r="55" spans="1:13" s="30" customFormat="1" ht="23.25" customHeight="1">
      <c r="A55" s="74"/>
      <c r="B55" s="92" t="s">
        <v>53</v>
      </c>
      <c r="C55" s="74"/>
      <c r="D55" s="80"/>
      <c r="E55" s="81">
        <v>638</v>
      </c>
      <c r="F55" s="102">
        <v>500</v>
      </c>
      <c r="G55" s="103">
        <v>500</v>
      </c>
      <c r="H55" s="37">
        <f>G55/E55*100</f>
        <v>78.369905956112845</v>
      </c>
      <c r="I55" s="37">
        <f>G55/F55*100</f>
        <v>100</v>
      </c>
      <c r="J55" s="83">
        <v>1578</v>
      </c>
      <c r="K55" s="81"/>
    </row>
    <row r="56" spans="1:13" s="49" customFormat="1" ht="23">
      <c r="A56" s="76"/>
      <c r="B56" s="104" t="s">
        <v>230</v>
      </c>
      <c r="C56" s="105" t="s">
        <v>37</v>
      </c>
      <c r="D56" s="106">
        <v>10000</v>
      </c>
      <c r="E56" s="78">
        <v>7716.7</v>
      </c>
      <c r="F56" s="101">
        <v>9276.68</v>
      </c>
      <c r="G56" s="77">
        <v>10429.700000000001</v>
      </c>
      <c r="H56" s="37">
        <f>G56/E56*100</f>
        <v>135.15751551829152</v>
      </c>
      <c r="I56" s="37">
        <f>G56/F56*100</f>
        <v>112.42923114735012</v>
      </c>
      <c r="J56" s="38"/>
      <c r="K56" s="35"/>
    </row>
    <row r="57" spans="1:13" s="49" customFormat="1" ht="23.25" customHeight="1">
      <c r="A57" s="107"/>
      <c r="B57" s="104" t="s">
        <v>231</v>
      </c>
      <c r="C57" s="105" t="s">
        <v>37</v>
      </c>
      <c r="D57" s="106"/>
      <c r="E57" s="78">
        <v>4336</v>
      </c>
      <c r="F57" s="101"/>
      <c r="G57" s="77">
        <v>5089</v>
      </c>
      <c r="H57" s="89"/>
      <c r="I57" s="89"/>
      <c r="J57" s="38"/>
      <c r="K57" s="108"/>
    </row>
    <row r="58" spans="1:13" s="30" customFormat="1" ht="23.25" customHeight="1">
      <c r="A58" s="74"/>
      <c r="B58" s="109" t="s">
        <v>53</v>
      </c>
      <c r="C58" s="110"/>
      <c r="D58" s="111"/>
      <c r="E58" s="78">
        <v>2723</v>
      </c>
      <c r="F58" s="102">
        <v>1560</v>
      </c>
      <c r="G58" s="103">
        <v>2713</v>
      </c>
      <c r="H58" s="37">
        <f>G58/E58*100</f>
        <v>99.63275798751377</v>
      </c>
      <c r="I58" s="37">
        <f>G58/F58*100</f>
        <v>173.91025641025641</v>
      </c>
      <c r="J58" s="83"/>
      <c r="K58" s="81"/>
      <c r="L58" s="49"/>
      <c r="M58" s="49"/>
    </row>
    <row r="59" spans="1:13" s="49" customFormat="1" ht="23.25" customHeight="1">
      <c r="A59" s="71" t="s">
        <v>65</v>
      </c>
      <c r="B59" s="72" t="s">
        <v>66</v>
      </c>
      <c r="C59" s="71"/>
      <c r="D59" s="33"/>
      <c r="E59" s="99"/>
      <c r="F59" s="35"/>
      <c r="G59" s="47"/>
      <c r="H59" s="27"/>
      <c r="I59" s="27"/>
      <c r="J59" s="38"/>
      <c r="K59" s="48"/>
    </row>
    <row r="60" spans="1:13" s="49" customFormat="1" ht="23.25" customHeight="1">
      <c r="A60" s="71" t="s">
        <v>34</v>
      </c>
      <c r="B60" s="112" t="s">
        <v>67</v>
      </c>
      <c r="C60" s="65" t="s">
        <v>68</v>
      </c>
      <c r="D60" s="113">
        <v>339230</v>
      </c>
      <c r="E60" s="114">
        <v>284255</v>
      </c>
      <c r="F60" s="114">
        <f>F61+F62+F63</f>
        <v>317600</v>
      </c>
      <c r="G60" s="115">
        <f t="shared" ref="G60" si="9">G61+G62+G63</f>
        <v>317600</v>
      </c>
      <c r="H60" s="27">
        <f>G60/E60*100</f>
        <v>111.73066436826089</v>
      </c>
      <c r="I60" s="27">
        <f>G60/F60*100</f>
        <v>100</v>
      </c>
      <c r="J60" s="116">
        <v>339230</v>
      </c>
      <c r="K60" s="114"/>
    </row>
    <row r="61" spans="1:13" s="49" customFormat="1" ht="23.25" customHeight="1">
      <c r="A61" s="117"/>
      <c r="B61" s="118" t="s">
        <v>69</v>
      </c>
      <c r="C61" s="117" t="s">
        <v>60</v>
      </c>
      <c r="D61" s="33">
        <v>27000</v>
      </c>
      <c r="E61" s="35">
        <v>24100</v>
      </c>
      <c r="F61" s="78">
        <v>25000</v>
      </c>
      <c r="G61" s="119">
        <v>25000</v>
      </c>
      <c r="H61" s="37">
        <f>G61/E61*100</f>
        <v>103.73443983402491</v>
      </c>
      <c r="I61" s="37">
        <f>G61/F61*100</f>
        <v>100</v>
      </c>
      <c r="J61" s="38">
        <v>27000</v>
      </c>
      <c r="K61" s="35"/>
    </row>
    <row r="62" spans="1:13" s="49" customFormat="1" ht="23.25" customHeight="1">
      <c r="A62" s="117"/>
      <c r="B62" s="118" t="s">
        <v>70</v>
      </c>
      <c r="C62" s="117" t="s">
        <v>60</v>
      </c>
      <c r="D62" s="33">
        <v>110000</v>
      </c>
      <c r="E62" s="35">
        <v>85120</v>
      </c>
      <c r="F62" s="78">
        <v>100000</v>
      </c>
      <c r="G62" s="119">
        <v>100000</v>
      </c>
      <c r="H62" s="37">
        <f>G62/E62*100</f>
        <v>117.48120300751879</v>
      </c>
      <c r="I62" s="37">
        <f>G62/F62*100</f>
        <v>100</v>
      </c>
      <c r="J62" s="38">
        <v>110000</v>
      </c>
      <c r="K62" s="35"/>
    </row>
    <row r="63" spans="1:13" s="120" customFormat="1" ht="23.25" customHeight="1">
      <c r="A63" s="117"/>
      <c r="B63" s="118" t="s">
        <v>71</v>
      </c>
      <c r="C63" s="117" t="s">
        <v>60</v>
      </c>
      <c r="D63" s="33">
        <v>180000</v>
      </c>
      <c r="E63" s="35">
        <v>175035</v>
      </c>
      <c r="F63" s="78">
        <v>192600</v>
      </c>
      <c r="G63" s="119">
        <v>192600</v>
      </c>
      <c r="H63" s="37">
        <f>G63/E63*100</f>
        <v>110.03513582997687</v>
      </c>
      <c r="I63" s="37">
        <f>G63/F63*100</f>
        <v>100</v>
      </c>
      <c r="J63" s="38">
        <v>202230</v>
      </c>
      <c r="K63" s="35"/>
    </row>
    <row r="64" spans="1:13" s="30" customFormat="1" ht="23.25" customHeight="1">
      <c r="A64" s="121" t="s">
        <v>54</v>
      </c>
      <c r="B64" s="122" t="s">
        <v>72</v>
      </c>
      <c r="C64" s="121"/>
      <c r="D64" s="33"/>
      <c r="E64" s="123"/>
      <c r="F64" s="77"/>
      <c r="G64" s="77"/>
      <c r="H64" s="27"/>
      <c r="I64" s="27"/>
      <c r="J64" s="124"/>
      <c r="K64" s="52"/>
    </row>
    <row r="65" spans="1:14" s="120" customFormat="1" ht="23.25" customHeight="1">
      <c r="A65" s="117"/>
      <c r="B65" s="125" t="s">
        <v>73</v>
      </c>
      <c r="C65" s="117" t="s">
        <v>57</v>
      </c>
      <c r="D65" s="33">
        <v>32390</v>
      </c>
      <c r="E65" s="35">
        <v>35520</v>
      </c>
      <c r="F65" s="78">
        <v>37300</v>
      </c>
      <c r="G65" s="126">
        <f t="shared" ref="G65:G66" si="10">D65</f>
        <v>32390</v>
      </c>
      <c r="H65" s="37">
        <f>G65/E65*100</f>
        <v>91.188063063063069</v>
      </c>
      <c r="I65" s="37">
        <f>G65/F65*100</f>
        <v>86.836461126005361</v>
      </c>
      <c r="J65" s="38">
        <v>39165</v>
      </c>
      <c r="K65" s="35"/>
    </row>
    <row r="66" spans="1:14" s="120" customFormat="1" ht="23.25" customHeight="1">
      <c r="A66" s="127"/>
      <c r="B66" s="128" t="s">
        <v>74</v>
      </c>
      <c r="C66" s="127" t="s">
        <v>57</v>
      </c>
      <c r="D66" s="80">
        <v>21800</v>
      </c>
      <c r="E66" s="81">
        <v>23100</v>
      </c>
      <c r="F66" s="129">
        <v>24250</v>
      </c>
      <c r="G66" s="130">
        <f t="shared" si="10"/>
        <v>21800</v>
      </c>
      <c r="H66" s="37">
        <f>G66/E66*100</f>
        <v>94.372294372294377</v>
      </c>
      <c r="I66" s="37">
        <f>G66/F66*100</f>
        <v>89.896907216494853</v>
      </c>
      <c r="J66" s="83">
        <v>25462</v>
      </c>
      <c r="K66" s="81"/>
    </row>
    <row r="67" spans="1:14" s="120" customFormat="1" ht="23.25" customHeight="1">
      <c r="A67" s="121" t="s">
        <v>75</v>
      </c>
      <c r="B67" s="131" t="s">
        <v>76</v>
      </c>
      <c r="C67" s="121"/>
      <c r="D67" s="33"/>
      <c r="E67" s="123"/>
      <c r="F67" s="35"/>
      <c r="G67" s="82"/>
      <c r="H67" s="27"/>
      <c r="I67" s="27"/>
      <c r="J67" s="38"/>
      <c r="K67" s="33"/>
    </row>
    <row r="68" spans="1:14" ht="23.25" customHeight="1">
      <c r="A68" s="127"/>
      <c r="B68" s="90" t="s">
        <v>77</v>
      </c>
      <c r="C68" s="132" t="s">
        <v>37</v>
      </c>
      <c r="D68" s="33">
        <v>15000</v>
      </c>
      <c r="E68" s="133">
        <v>4983</v>
      </c>
      <c r="F68" s="35">
        <v>3000</v>
      </c>
      <c r="G68" s="93">
        <v>3212</v>
      </c>
      <c r="H68" s="37">
        <f>G68/E68*100</f>
        <v>64.459161147902861</v>
      </c>
      <c r="I68" s="37">
        <f>G68/F68*100</f>
        <v>107.06666666666666</v>
      </c>
      <c r="J68" s="38">
        <v>770</v>
      </c>
      <c r="K68" s="35"/>
    </row>
    <row r="69" spans="1:14" ht="23">
      <c r="A69" s="127"/>
      <c r="B69" s="90" t="s">
        <v>78</v>
      </c>
      <c r="C69" s="132" t="s">
        <v>24</v>
      </c>
      <c r="D69" s="134">
        <v>64</v>
      </c>
      <c r="E69" s="135">
        <v>63.69</v>
      </c>
      <c r="F69" s="136">
        <v>63.85</v>
      </c>
      <c r="G69" s="137">
        <v>63.85</v>
      </c>
      <c r="H69" s="37">
        <f>G69/E69*100</f>
        <v>100.25121683152771</v>
      </c>
      <c r="I69" s="37">
        <f>G69/F69*100</f>
        <v>100</v>
      </c>
      <c r="J69" s="138">
        <v>64</v>
      </c>
      <c r="K69" s="136"/>
    </row>
    <row r="70" spans="1:14" s="120" customFormat="1" ht="23.25" customHeight="1">
      <c r="A70" s="139" t="s">
        <v>79</v>
      </c>
      <c r="B70" s="140" t="s">
        <v>80</v>
      </c>
      <c r="C70" s="141"/>
      <c r="D70" s="33"/>
      <c r="E70" s="123"/>
      <c r="F70" s="35"/>
      <c r="G70" s="88"/>
      <c r="H70" s="27"/>
      <c r="I70" s="27"/>
      <c r="J70" s="38"/>
      <c r="K70" s="33"/>
    </row>
    <row r="71" spans="1:14" ht="23.25" customHeight="1">
      <c r="A71" s="142"/>
      <c r="B71" s="90" t="s">
        <v>81</v>
      </c>
      <c r="C71" s="143" t="s">
        <v>37</v>
      </c>
      <c r="D71" s="33">
        <v>1000</v>
      </c>
      <c r="E71" s="133">
        <v>934</v>
      </c>
      <c r="F71" s="78">
        <v>934</v>
      </c>
      <c r="G71" s="77">
        <v>1018</v>
      </c>
      <c r="H71" s="37">
        <f>G71/E71*100</f>
        <v>108.99357601713062</v>
      </c>
      <c r="I71" s="37">
        <f>G71/F71*100</f>
        <v>108.99357601713062</v>
      </c>
      <c r="J71" s="38">
        <v>1000</v>
      </c>
      <c r="K71" s="35"/>
    </row>
    <row r="72" spans="1:14" s="120" customFormat="1" ht="23.25" customHeight="1">
      <c r="A72" s="142"/>
      <c r="B72" s="90" t="s">
        <v>82</v>
      </c>
      <c r="C72" s="143" t="s">
        <v>57</v>
      </c>
      <c r="D72" s="33">
        <v>2400</v>
      </c>
      <c r="E72" s="133">
        <v>2136</v>
      </c>
      <c r="F72" s="78">
        <v>1690</v>
      </c>
      <c r="G72" s="126">
        <v>2175</v>
      </c>
      <c r="H72" s="37">
        <f>G72/E72*100</f>
        <v>101.82584269662922</v>
      </c>
      <c r="I72" s="37">
        <f>G72/F72*100</f>
        <v>128.69822485207101</v>
      </c>
      <c r="J72" s="38">
        <v>1775</v>
      </c>
      <c r="K72" s="35"/>
      <c r="L72" s="144"/>
      <c r="M72" s="144"/>
      <c r="N72" s="144"/>
    </row>
    <row r="73" spans="1:14" s="120" customFormat="1" ht="23.25" customHeight="1">
      <c r="A73" s="142"/>
      <c r="B73" s="90" t="s">
        <v>83</v>
      </c>
      <c r="C73" s="143" t="s">
        <v>57</v>
      </c>
      <c r="D73" s="33">
        <v>4000</v>
      </c>
      <c r="E73" s="133">
        <v>6022</v>
      </c>
      <c r="F73" s="78">
        <v>6589</v>
      </c>
      <c r="G73" s="126">
        <v>6250</v>
      </c>
      <c r="H73" s="37">
        <f>G73/E73*100</f>
        <v>103.78611756891398</v>
      </c>
      <c r="I73" s="37">
        <f>G73/F73*100</f>
        <v>94.855061466079832</v>
      </c>
      <c r="J73" s="38">
        <v>6917</v>
      </c>
      <c r="K73" s="35"/>
    </row>
    <row r="74" spans="1:14" ht="23.25" customHeight="1">
      <c r="A74" s="65">
        <v>6</v>
      </c>
      <c r="B74" s="66" t="s">
        <v>84</v>
      </c>
      <c r="C74" s="32"/>
      <c r="D74" s="60"/>
      <c r="E74" s="33"/>
      <c r="F74" s="33"/>
      <c r="G74" s="145"/>
      <c r="H74" s="27"/>
      <c r="I74" s="27"/>
      <c r="J74" s="70"/>
      <c r="K74" s="58"/>
    </row>
    <row r="75" spans="1:14" ht="23.25" customHeight="1">
      <c r="A75" s="117"/>
      <c r="B75" s="146" t="s">
        <v>218</v>
      </c>
      <c r="C75" s="147" t="s">
        <v>85</v>
      </c>
      <c r="D75" s="33">
        <v>1600000</v>
      </c>
      <c r="E75" s="33">
        <v>478855</v>
      </c>
      <c r="F75" s="33">
        <v>485000</v>
      </c>
      <c r="G75" s="148">
        <v>537640</v>
      </c>
      <c r="H75" s="37">
        <f t="shared" ref="H75:H82" si="11">G75/E75*100</f>
        <v>112.27615875369369</v>
      </c>
      <c r="I75" s="37">
        <f t="shared" ref="I75:I82" si="12">G75/F75*100</f>
        <v>110.85360824742267</v>
      </c>
      <c r="J75" s="149">
        <v>480000</v>
      </c>
      <c r="K75" s="35"/>
      <c r="L75" s="150"/>
      <c r="M75" s="151"/>
    </row>
    <row r="76" spans="1:14" ht="23.25" customHeight="1">
      <c r="A76" s="117"/>
      <c r="B76" s="146" t="s">
        <v>86</v>
      </c>
      <c r="C76" s="147" t="s">
        <v>57</v>
      </c>
      <c r="D76" s="33">
        <v>350000</v>
      </c>
      <c r="E76" s="33">
        <v>279418</v>
      </c>
      <c r="F76" s="33">
        <v>270000</v>
      </c>
      <c r="G76" s="148">
        <v>295183.59999999998</v>
      </c>
      <c r="H76" s="37">
        <f t="shared" si="11"/>
        <v>105.64229935079344</v>
      </c>
      <c r="I76" s="37">
        <f t="shared" si="12"/>
        <v>109.32725925925925</v>
      </c>
      <c r="J76" s="149">
        <v>265000</v>
      </c>
      <c r="K76" s="35"/>
    </row>
    <row r="77" spans="1:14" ht="23.25" customHeight="1">
      <c r="A77" s="117"/>
      <c r="B77" s="146" t="s">
        <v>87</v>
      </c>
      <c r="C77" s="147" t="s">
        <v>57</v>
      </c>
      <c r="D77" s="33">
        <v>20000</v>
      </c>
      <c r="E77" s="33">
        <v>12255</v>
      </c>
      <c r="F77" s="33">
        <v>12500</v>
      </c>
      <c r="G77" s="148">
        <v>15691</v>
      </c>
      <c r="H77" s="37">
        <f t="shared" si="11"/>
        <v>128.0375356997144</v>
      </c>
      <c r="I77" s="37">
        <f t="shared" si="12"/>
        <v>125.52799999999999</v>
      </c>
      <c r="J77" s="149">
        <v>12800</v>
      </c>
      <c r="K77" s="35"/>
    </row>
    <row r="78" spans="1:14" ht="23.25" customHeight="1">
      <c r="A78" s="117"/>
      <c r="B78" s="146" t="s">
        <v>88</v>
      </c>
      <c r="C78" s="147" t="s">
        <v>85</v>
      </c>
      <c r="D78" s="33">
        <v>36000</v>
      </c>
      <c r="E78" s="152">
        <v>33501.68</v>
      </c>
      <c r="F78" s="33">
        <v>34000</v>
      </c>
      <c r="G78" s="148">
        <v>40995</v>
      </c>
      <c r="H78" s="37">
        <f t="shared" si="11"/>
        <v>122.36699771474147</v>
      </c>
      <c r="I78" s="37">
        <f t="shared" si="12"/>
        <v>120.57352941176471</v>
      </c>
      <c r="J78" s="149">
        <v>34500</v>
      </c>
      <c r="K78" s="35"/>
    </row>
    <row r="79" spans="1:14" ht="23.25" customHeight="1">
      <c r="A79" s="117"/>
      <c r="B79" s="146" t="s">
        <v>89</v>
      </c>
      <c r="C79" s="147" t="s">
        <v>90</v>
      </c>
      <c r="D79" s="33">
        <v>4230</v>
      </c>
      <c r="E79" s="33">
        <v>3334.79</v>
      </c>
      <c r="F79" s="33">
        <v>3650</v>
      </c>
      <c r="G79" s="148">
        <v>3646</v>
      </c>
      <c r="H79" s="37">
        <f t="shared" si="11"/>
        <v>109.33222181906508</v>
      </c>
      <c r="I79" s="37">
        <f t="shared" si="12"/>
        <v>99.890410958904113</v>
      </c>
      <c r="J79" s="149">
        <v>3500</v>
      </c>
      <c r="K79" s="35"/>
    </row>
    <row r="80" spans="1:14" ht="23.25" customHeight="1">
      <c r="A80" s="117"/>
      <c r="B80" s="146" t="s">
        <v>91</v>
      </c>
      <c r="C80" s="147" t="s">
        <v>90</v>
      </c>
      <c r="D80" s="33">
        <v>1000</v>
      </c>
      <c r="E80" s="152">
        <v>508.24</v>
      </c>
      <c r="F80" s="33">
        <v>500</v>
      </c>
      <c r="G80" s="148">
        <v>559</v>
      </c>
      <c r="H80" s="37">
        <f t="shared" si="11"/>
        <v>109.9874075240044</v>
      </c>
      <c r="I80" s="37">
        <f t="shared" si="12"/>
        <v>111.80000000000001</v>
      </c>
      <c r="J80" s="149">
        <v>530</v>
      </c>
      <c r="K80" s="35"/>
    </row>
    <row r="81" spans="1:14" ht="23.25" customHeight="1">
      <c r="A81" s="117"/>
      <c r="B81" s="146" t="s">
        <v>92</v>
      </c>
      <c r="C81" s="147" t="s">
        <v>93</v>
      </c>
      <c r="D81" s="33">
        <v>6000</v>
      </c>
      <c r="E81" s="152">
        <v>3810.93</v>
      </c>
      <c r="F81" s="33">
        <v>4100</v>
      </c>
      <c r="G81" s="148">
        <v>4250.05</v>
      </c>
      <c r="H81" s="37">
        <f t="shared" si="11"/>
        <v>111.52264670303576</v>
      </c>
      <c r="I81" s="37">
        <f t="shared" si="12"/>
        <v>103.65975609756097</v>
      </c>
      <c r="J81" s="149">
        <v>4200</v>
      </c>
      <c r="K81" s="35"/>
    </row>
    <row r="82" spans="1:14" s="49" customFormat="1" ht="23">
      <c r="A82" s="42">
        <v>7</v>
      </c>
      <c r="B82" s="43" t="s">
        <v>94</v>
      </c>
      <c r="C82" s="42" t="s">
        <v>15</v>
      </c>
      <c r="D82" s="69">
        <v>159234</v>
      </c>
      <c r="E82" s="69">
        <v>34184.239999999998</v>
      </c>
      <c r="F82" s="123">
        <v>34818</v>
      </c>
      <c r="G82" s="153">
        <v>38903</v>
      </c>
      <c r="H82" s="27">
        <f t="shared" si="11"/>
        <v>113.80390495737218</v>
      </c>
      <c r="I82" s="27">
        <f t="shared" si="12"/>
        <v>111.73243724510311</v>
      </c>
      <c r="J82" s="154">
        <v>41600</v>
      </c>
      <c r="K82" s="155"/>
    </row>
    <row r="83" spans="1:14" ht="23.25" customHeight="1">
      <c r="A83" s="42">
        <v>8</v>
      </c>
      <c r="B83" s="43" t="s">
        <v>95</v>
      </c>
      <c r="C83" s="32"/>
      <c r="D83" s="60"/>
      <c r="E83" s="156"/>
      <c r="F83" s="123"/>
      <c r="G83" s="145"/>
      <c r="H83" s="27"/>
      <c r="I83" s="27"/>
      <c r="J83" s="70"/>
      <c r="K83" s="157"/>
    </row>
    <row r="84" spans="1:14" ht="23.25" customHeight="1">
      <c r="A84" s="147" t="s">
        <v>13</v>
      </c>
      <c r="B84" s="158" t="s">
        <v>96</v>
      </c>
      <c r="C84" s="32" t="s">
        <v>97</v>
      </c>
      <c r="D84" s="159">
        <v>2500000</v>
      </c>
      <c r="E84" s="33">
        <v>1500622</v>
      </c>
      <c r="F84" s="35">
        <v>1700000</v>
      </c>
      <c r="G84" s="35">
        <v>2300000</v>
      </c>
      <c r="H84" s="37">
        <f t="shared" ref="H84:H94" si="13">G84/E84*100</f>
        <v>153.26977746561093</v>
      </c>
      <c r="I84" s="37">
        <f t="shared" ref="I84:I94" si="14">G84/F84*100</f>
        <v>135.29411764705884</v>
      </c>
      <c r="J84" s="35">
        <v>2500000</v>
      </c>
      <c r="K84" s="35"/>
    </row>
    <row r="85" spans="1:14" s="120" customFormat="1" ht="23.25" customHeight="1">
      <c r="A85" s="160"/>
      <c r="B85" s="161" t="s">
        <v>98</v>
      </c>
      <c r="C85" s="162" t="s">
        <v>60</v>
      </c>
      <c r="D85" s="163">
        <v>20500</v>
      </c>
      <c r="E85" s="80">
        <v>5000</v>
      </c>
      <c r="F85" s="81">
        <v>6500</v>
      </c>
      <c r="G85" s="81">
        <v>8000</v>
      </c>
      <c r="H85" s="37">
        <f t="shared" si="13"/>
        <v>160</v>
      </c>
      <c r="I85" s="37">
        <f t="shared" si="14"/>
        <v>123.07692307692308</v>
      </c>
      <c r="J85" s="81">
        <v>20500</v>
      </c>
      <c r="K85" s="81"/>
    </row>
    <row r="86" spans="1:14" s="120" customFormat="1" ht="23.25" customHeight="1">
      <c r="A86" s="160"/>
      <c r="B86" s="161" t="s">
        <v>99</v>
      </c>
      <c r="C86" s="162" t="s">
        <v>60</v>
      </c>
      <c r="D86" s="163">
        <v>2479500</v>
      </c>
      <c r="E86" s="80">
        <v>1495622</v>
      </c>
      <c r="F86" s="81">
        <v>1693500</v>
      </c>
      <c r="G86" s="81">
        <f>G84-G85</f>
        <v>2292000</v>
      </c>
      <c r="H86" s="37">
        <f t="shared" si="13"/>
        <v>153.2472777212424</v>
      </c>
      <c r="I86" s="37">
        <f t="shared" si="14"/>
        <v>135.34100974313552</v>
      </c>
      <c r="J86" s="81">
        <v>2479500</v>
      </c>
      <c r="K86" s="81"/>
    </row>
    <row r="87" spans="1:14" ht="23.25" customHeight="1">
      <c r="A87" s="147" t="s">
        <v>13</v>
      </c>
      <c r="B87" s="158" t="s">
        <v>100</v>
      </c>
      <c r="C87" s="32" t="s">
        <v>15</v>
      </c>
      <c r="D87" s="60">
        <v>700</v>
      </c>
      <c r="E87" s="33">
        <v>533</v>
      </c>
      <c r="F87" s="35">
        <v>605</v>
      </c>
      <c r="G87" s="35">
        <v>690</v>
      </c>
      <c r="H87" s="37">
        <f t="shared" si="13"/>
        <v>129.45590994371483</v>
      </c>
      <c r="I87" s="37">
        <f t="shared" si="14"/>
        <v>114.0495867768595</v>
      </c>
      <c r="J87" s="35">
        <v>750</v>
      </c>
      <c r="K87" s="35"/>
    </row>
    <row r="88" spans="1:14" s="49" customFormat="1" ht="23.25" customHeight="1">
      <c r="A88" s="164">
        <v>9</v>
      </c>
      <c r="B88" s="165" t="s">
        <v>101</v>
      </c>
      <c r="C88" s="166" t="s">
        <v>102</v>
      </c>
      <c r="D88" s="52">
        <v>60</v>
      </c>
      <c r="E88" s="167">
        <v>48</v>
      </c>
      <c r="F88" s="123">
        <v>53</v>
      </c>
      <c r="G88" s="168">
        <v>53</v>
      </c>
      <c r="H88" s="27">
        <f t="shared" si="13"/>
        <v>110.41666666666667</v>
      </c>
      <c r="I88" s="27">
        <f t="shared" si="14"/>
        <v>100</v>
      </c>
      <c r="J88" s="169">
        <v>60</v>
      </c>
      <c r="K88" s="155"/>
      <c r="L88" s="1"/>
    </row>
    <row r="89" spans="1:14" s="120" customFormat="1" ht="23.25" customHeight="1">
      <c r="A89" s="170"/>
      <c r="B89" s="171" t="s">
        <v>103</v>
      </c>
      <c r="C89" s="172" t="s">
        <v>102</v>
      </c>
      <c r="D89" s="80"/>
      <c r="E89" s="173">
        <v>6</v>
      </c>
      <c r="F89" s="81">
        <v>5</v>
      </c>
      <c r="G89" s="174">
        <v>5</v>
      </c>
      <c r="H89" s="37">
        <f t="shared" si="13"/>
        <v>83.333333333333343</v>
      </c>
      <c r="I89" s="37">
        <f t="shared" si="14"/>
        <v>100</v>
      </c>
      <c r="J89" s="83">
        <v>7</v>
      </c>
      <c r="K89" s="175"/>
    </row>
    <row r="90" spans="1:14" s="49" customFormat="1" ht="23">
      <c r="A90" s="164">
        <v>10</v>
      </c>
      <c r="B90" s="165" t="s">
        <v>104</v>
      </c>
      <c r="C90" s="164" t="s">
        <v>105</v>
      </c>
      <c r="D90" s="55">
        <v>10</v>
      </c>
      <c r="E90" s="176">
        <v>1</v>
      </c>
      <c r="F90" s="123">
        <v>1</v>
      </c>
      <c r="G90" s="168">
        <v>1</v>
      </c>
      <c r="H90" s="27">
        <f t="shared" si="13"/>
        <v>100</v>
      </c>
      <c r="I90" s="27">
        <f t="shared" si="14"/>
        <v>100</v>
      </c>
      <c r="J90" s="169">
        <v>10</v>
      </c>
      <c r="K90" s="48"/>
    </row>
    <row r="91" spans="1:14" s="49" customFormat="1" ht="23.25" customHeight="1">
      <c r="A91" s="42">
        <v>11</v>
      </c>
      <c r="B91" s="177" t="s">
        <v>223</v>
      </c>
      <c r="C91" s="178" t="s">
        <v>15</v>
      </c>
      <c r="D91" s="179">
        <v>20000</v>
      </c>
      <c r="E91" s="180">
        <v>3371.663</v>
      </c>
      <c r="F91" s="123">
        <v>4600</v>
      </c>
      <c r="G91" s="153">
        <v>4425</v>
      </c>
      <c r="H91" s="27">
        <f t="shared" si="13"/>
        <v>131.24087431039223</v>
      </c>
      <c r="I91" s="27">
        <f t="shared" si="14"/>
        <v>96.195652173913047</v>
      </c>
      <c r="J91" s="123">
        <v>5000</v>
      </c>
      <c r="K91" s="155"/>
    </row>
    <row r="92" spans="1:14" s="49" customFormat="1" ht="24" customHeight="1">
      <c r="A92" s="181">
        <v>12</v>
      </c>
      <c r="B92" s="177" t="s">
        <v>232</v>
      </c>
      <c r="C92" s="178"/>
      <c r="D92" s="179">
        <v>44372</v>
      </c>
      <c r="E92" s="180">
        <v>9472.5302778810001</v>
      </c>
      <c r="F92" s="123">
        <v>14607.435993474</v>
      </c>
      <c r="G92" s="153">
        <v>12554</v>
      </c>
      <c r="H92" s="27">
        <f t="shared" si="13"/>
        <v>132.53058720027994</v>
      </c>
      <c r="I92" s="27">
        <f t="shared" si="14"/>
        <v>85.942529582937127</v>
      </c>
      <c r="J92" s="123">
        <v>11237.7552</v>
      </c>
      <c r="K92" s="155"/>
      <c r="M92" s="182"/>
      <c r="N92" s="183"/>
    </row>
    <row r="93" spans="1:14" s="49" customFormat="1" ht="23.25" customHeight="1">
      <c r="A93" s="42">
        <v>13</v>
      </c>
      <c r="B93" s="43" t="s">
        <v>106</v>
      </c>
      <c r="C93" s="42" t="s">
        <v>107</v>
      </c>
      <c r="D93" s="184">
        <v>250</v>
      </c>
      <c r="E93" s="185">
        <v>359</v>
      </c>
      <c r="F93" s="186">
        <v>320</v>
      </c>
      <c r="G93" s="187">
        <v>406</v>
      </c>
      <c r="H93" s="27">
        <f t="shared" si="13"/>
        <v>113.09192200557104</v>
      </c>
      <c r="I93" s="27">
        <f t="shared" si="14"/>
        <v>126.875</v>
      </c>
      <c r="J93" s="188">
        <v>353</v>
      </c>
      <c r="K93" s="189"/>
    </row>
    <row r="94" spans="1:14" s="49" customFormat="1" ht="23.25" customHeight="1">
      <c r="A94" s="181">
        <v>14</v>
      </c>
      <c r="B94" s="43" t="s">
        <v>108</v>
      </c>
      <c r="C94" s="42" t="s">
        <v>107</v>
      </c>
      <c r="D94" s="184">
        <v>7.5</v>
      </c>
      <c r="E94" s="185">
        <v>6.9</v>
      </c>
      <c r="F94" s="186">
        <v>7.2</v>
      </c>
      <c r="G94" s="187">
        <v>8</v>
      </c>
      <c r="H94" s="27">
        <f t="shared" si="13"/>
        <v>115.94202898550725</v>
      </c>
      <c r="I94" s="27">
        <f t="shared" si="14"/>
        <v>111.11111111111111</v>
      </c>
      <c r="J94" s="188">
        <v>8</v>
      </c>
      <c r="K94" s="189"/>
    </row>
    <row r="95" spans="1:14" s="49" customFormat="1" ht="46">
      <c r="A95" s="42">
        <v>15</v>
      </c>
      <c r="B95" s="43" t="s">
        <v>109</v>
      </c>
      <c r="C95" s="42" t="s">
        <v>110</v>
      </c>
      <c r="D95" s="190">
        <v>42</v>
      </c>
      <c r="E95" s="191" t="s">
        <v>111</v>
      </c>
      <c r="F95" s="192">
        <v>37</v>
      </c>
      <c r="G95" s="193" t="s">
        <v>112</v>
      </c>
      <c r="H95" s="27"/>
      <c r="I95" s="27"/>
      <c r="J95" s="335" t="s">
        <v>227</v>
      </c>
      <c r="K95" s="48"/>
    </row>
    <row r="96" spans="1:14" s="49" customFormat="1" ht="46">
      <c r="A96" s="42">
        <v>16</v>
      </c>
      <c r="B96" s="43" t="s">
        <v>113</v>
      </c>
      <c r="C96" s="42" t="s">
        <v>110</v>
      </c>
      <c r="D96" s="190"/>
      <c r="E96" s="191" t="s">
        <v>114</v>
      </c>
      <c r="F96" s="324" t="s">
        <v>112</v>
      </c>
      <c r="G96" s="168">
        <v>51</v>
      </c>
      <c r="H96" s="27"/>
      <c r="I96" s="27"/>
      <c r="J96" s="336"/>
      <c r="K96" s="326"/>
    </row>
    <row r="97" spans="1:14" s="49" customFormat="1" ht="46">
      <c r="A97" s="42">
        <v>17</v>
      </c>
      <c r="B97" s="43" t="s">
        <v>115</v>
      </c>
      <c r="C97" s="42" t="s">
        <v>110</v>
      </c>
      <c r="D97" s="190"/>
      <c r="E97" s="194" t="s">
        <v>116</v>
      </c>
      <c r="F97" s="324"/>
      <c r="G97" s="168">
        <v>38</v>
      </c>
      <c r="H97" s="27"/>
      <c r="I97" s="27"/>
      <c r="J97" s="336"/>
      <c r="K97" s="326"/>
    </row>
    <row r="98" spans="1:14" s="49" customFormat="1" ht="46">
      <c r="A98" s="42">
        <v>18</v>
      </c>
      <c r="B98" s="43" t="s">
        <v>117</v>
      </c>
      <c r="C98" s="42" t="s">
        <v>110</v>
      </c>
      <c r="D98" s="190"/>
      <c r="E98" s="191" t="s">
        <v>118</v>
      </c>
      <c r="F98" s="324"/>
      <c r="G98" s="168">
        <v>30</v>
      </c>
      <c r="H98" s="27"/>
      <c r="I98" s="27"/>
      <c r="J98" s="337"/>
      <c r="K98" s="326"/>
      <c r="M98" s="7"/>
    </row>
    <row r="99" spans="1:14" s="49" customFormat="1" ht="25.5" customHeight="1">
      <c r="A99" s="42">
        <v>19</v>
      </c>
      <c r="B99" s="43" t="s">
        <v>119</v>
      </c>
      <c r="C99" s="42" t="s">
        <v>15</v>
      </c>
      <c r="D99" s="195">
        <v>118000</v>
      </c>
      <c r="E99" s="123">
        <v>23144.814999999999</v>
      </c>
      <c r="F99" s="123">
        <v>30000</v>
      </c>
      <c r="G99" s="123">
        <v>30000</v>
      </c>
      <c r="H99" s="27">
        <f>G99/E99*100</f>
        <v>129.618664050674</v>
      </c>
      <c r="I99" s="27">
        <f>G99/F99*100</f>
        <v>100</v>
      </c>
      <c r="J99" s="196">
        <v>32700</v>
      </c>
      <c r="K99" s="155"/>
      <c r="M99" s="7"/>
      <c r="N99" s="197"/>
    </row>
    <row r="100" spans="1:14" s="120" customFormat="1" ht="23.25" customHeight="1">
      <c r="A100" s="162"/>
      <c r="B100" s="198" t="s">
        <v>120</v>
      </c>
      <c r="C100" s="162" t="s">
        <v>60</v>
      </c>
      <c r="D100" s="199">
        <v>86289</v>
      </c>
      <c r="E100" s="81">
        <v>17163.064999999999</v>
      </c>
      <c r="F100" s="81">
        <v>22500</v>
      </c>
      <c r="G100" s="81">
        <v>22500</v>
      </c>
      <c r="H100" s="37">
        <f>G100/E100*100</f>
        <v>131.09546575742738</v>
      </c>
      <c r="I100" s="37">
        <f>G100/F100*100</f>
        <v>100</v>
      </c>
      <c r="J100" s="129">
        <v>26800</v>
      </c>
      <c r="K100" s="175"/>
      <c r="M100" s="200"/>
      <c r="N100" s="49"/>
    </row>
    <row r="101" spans="1:14" s="30" customFormat="1" ht="23.25" customHeight="1">
      <c r="A101" s="42">
        <v>23</v>
      </c>
      <c r="B101" s="165" t="s">
        <v>121</v>
      </c>
      <c r="C101" s="48"/>
      <c r="D101" s="60"/>
      <c r="E101" s="201"/>
      <c r="F101" s="201"/>
      <c r="G101" s="202"/>
      <c r="H101" s="27"/>
      <c r="I101" s="27"/>
      <c r="J101" s="70"/>
      <c r="K101" s="48"/>
      <c r="M101" s="203"/>
    </row>
    <row r="102" spans="1:14" ht="23.25" customHeight="1">
      <c r="A102" s="204" t="s">
        <v>13</v>
      </c>
      <c r="B102" s="205" t="s">
        <v>123</v>
      </c>
      <c r="C102" s="204" t="s">
        <v>122</v>
      </c>
      <c r="D102" s="33">
        <v>1500</v>
      </c>
      <c r="E102" s="206">
        <v>290</v>
      </c>
      <c r="F102" s="35">
        <v>360</v>
      </c>
      <c r="G102" s="207">
        <v>360</v>
      </c>
      <c r="H102" s="37">
        <f>G102/E102*100</f>
        <v>124.13793103448276</v>
      </c>
      <c r="I102" s="37">
        <f>G102/F102*100</f>
        <v>100</v>
      </c>
      <c r="J102" s="106">
        <v>300</v>
      </c>
      <c r="K102" s="208"/>
    </row>
    <row r="103" spans="1:14" ht="23.25" customHeight="1">
      <c r="A103" s="204" t="s">
        <v>13</v>
      </c>
      <c r="B103" s="205" t="s">
        <v>124</v>
      </c>
      <c r="C103" s="204" t="s">
        <v>15</v>
      </c>
      <c r="D103" s="33"/>
      <c r="E103" s="35">
        <v>3000</v>
      </c>
      <c r="F103" s="35">
        <v>4000</v>
      </c>
      <c r="G103" s="207">
        <v>4000</v>
      </c>
      <c r="H103" s="37">
        <f>G103/E103*100</f>
        <v>133.33333333333331</v>
      </c>
      <c r="I103" s="37">
        <f>G103/F103*100</f>
        <v>100</v>
      </c>
      <c r="J103" s="106">
        <v>4000</v>
      </c>
      <c r="K103" s="208"/>
    </row>
    <row r="104" spans="1:14" ht="23.25" customHeight="1">
      <c r="A104" s="209">
        <v>24</v>
      </c>
      <c r="B104" s="210" t="s">
        <v>125</v>
      </c>
      <c r="C104" s="209"/>
      <c r="D104" s="60"/>
      <c r="E104" s="211"/>
      <c r="F104" s="212"/>
      <c r="G104" s="213"/>
      <c r="H104" s="27"/>
      <c r="I104" s="27"/>
      <c r="J104" s="70"/>
      <c r="K104" s="58"/>
    </row>
    <row r="105" spans="1:14" ht="23.25" customHeight="1">
      <c r="A105" s="214" t="s">
        <v>13</v>
      </c>
      <c r="B105" s="215" t="s">
        <v>126</v>
      </c>
      <c r="C105" s="214" t="s">
        <v>125</v>
      </c>
      <c r="D105" s="216">
        <v>200</v>
      </c>
      <c r="E105" s="217">
        <v>267</v>
      </c>
      <c r="F105" s="35">
        <v>300</v>
      </c>
      <c r="G105" s="148">
        <v>320</v>
      </c>
      <c r="H105" s="37">
        <f>G105/E105*100</f>
        <v>119.85018726591761</v>
      </c>
      <c r="I105" s="37">
        <f>G105/F105*100</f>
        <v>106.66666666666667</v>
      </c>
      <c r="J105" s="94">
        <v>320</v>
      </c>
      <c r="K105" s="208"/>
    </row>
    <row r="106" spans="1:14" s="120" customFormat="1" ht="23.25" customHeight="1">
      <c r="A106" s="218"/>
      <c r="B106" s="219" t="s">
        <v>127</v>
      </c>
      <c r="C106" s="218" t="s">
        <v>125</v>
      </c>
      <c r="D106" s="216">
        <v>82</v>
      </c>
      <c r="E106" s="220">
        <v>45</v>
      </c>
      <c r="F106" s="173">
        <v>30</v>
      </c>
      <c r="G106" s="221">
        <v>29</v>
      </c>
      <c r="H106" s="37">
        <f>G106/E106*100</f>
        <v>64.444444444444443</v>
      </c>
      <c r="I106" s="37">
        <f>G106/F106*100</f>
        <v>96.666666666666671</v>
      </c>
      <c r="J106" s="94">
        <v>40</v>
      </c>
      <c r="K106" s="208"/>
    </row>
    <row r="107" spans="1:14" s="120" customFormat="1" ht="23.25" hidden="1" customHeight="1">
      <c r="A107" s="218"/>
      <c r="B107" s="219" t="s">
        <v>128</v>
      </c>
      <c r="C107" s="218" t="s">
        <v>125</v>
      </c>
      <c r="D107" s="216"/>
      <c r="E107" s="220"/>
      <c r="F107" s="173"/>
      <c r="G107" s="221"/>
      <c r="H107" s="37" t="e">
        <f>G107/E107*100</f>
        <v>#DIV/0!</v>
      </c>
      <c r="I107" s="37" t="e">
        <f>G107/F107*100</f>
        <v>#DIV/0!</v>
      </c>
      <c r="J107" s="94"/>
      <c r="K107" s="208"/>
    </row>
    <row r="108" spans="1:14" ht="23.25" customHeight="1">
      <c r="A108" s="214" t="s">
        <v>13</v>
      </c>
      <c r="B108" s="215" t="s">
        <v>129</v>
      </c>
      <c r="C108" s="214" t="s">
        <v>130</v>
      </c>
      <c r="D108" s="217">
        <v>1070</v>
      </c>
      <c r="E108" s="217">
        <v>1500</v>
      </c>
      <c r="F108" s="212">
        <v>2000</v>
      </c>
      <c r="G108" s="148">
        <v>1790</v>
      </c>
      <c r="H108" s="37">
        <f>G108/E108*100</f>
        <v>119.33333333333334</v>
      </c>
      <c r="I108" s="37">
        <f>G108/F108*100</f>
        <v>89.5</v>
      </c>
      <c r="J108" s="222">
        <f>G108+70</f>
        <v>1860</v>
      </c>
      <c r="K108" s="208"/>
    </row>
    <row r="109" spans="1:14" ht="23">
      <c r="A109" s="214" t="s">
        <v>13</v>
      </c>
      <c r="B109" s="215" t="s">
        <v>131</v>
      </c>
      <c r="C109" s="214" t="s">
        <v>24</v>
      </c>
      <c r="D109" s="217">
        <v>20</v>
      </c>
      <c r="E109" s="223">
        <v>17.3</v>
      </c>
      <c r="F109" s="224">
        <v>17.600000000000001</v>
      </c>
      <c r="G109" s="225">
        <v>17.3</v>
      </c>
      <c r="H109" s="37">
        <f>G109/E109*100</f>
        <v>100</v>
      </c>
      <c r="I109" s="37">
        <f>G109/F109*100</f>
        <v>98.295454545454547</v>
      </c>
      <c r="J109" s="226">
        <v>20</v>
      </c>
      <c r="K109" s="227"/>
    </row>
    <row r="110" spans="1:14" ht="23.25" customHeight="1">
      <c r="A110" s="209">
        <v>25</v>
      </c>
      <c r="B110" s="210" t="s">
        <v>132</v>
      </c>
      <c r="C110" s="209"/>
      <c r="D110" s="216"/>
      <c r="E110" s="228"/>
      <c r="F110" s="212"/>
      <c r="G110" s="229"/>
      <c r="H110" s="27"/>
      <c r="I110" s="27"/>
      <c r="J110" s="70"/>
      <c r="K110" s="208"/>
    </row>
    <row r="111" spans="1:14" ht="23.25" customHeight="1">
      <c r="A111" s="214" t="s">
        <v>13</v>
      </c>
      <c r="B111" s="215" t="s">
        <v>133</v>
      </c>
      <c r="C111" s="214" t="s">
        <v>134</v>
      </c>
      <c r="D111" s="216">
        <v>276</v>
      </c>
      <c r="E111" s="217">
        <v>270</v>
      </c>
      <c r="F111" s="212">
        <v>300</v>
      </c>
      <c r="G111" s="148">
        <v>300</v>
      </c>
      <c r="H111" s="37">
        <f>G111/E111*100</f>
        <v>111.11111111111111</v>
      </c>
      <c r="I111" s="37">
        <f>G111/F111*100</f>
        <v>100</v>
      </c>
      <c r="J111" s="94">
        <v>305</v>
      </c>
      <c r="K111" s="208"/>
    </row>
    <row r="112" spans="1:14" ht="23.25" customHeight="1">
      <c r="A112" s="214" t="s">
        <v>13</v>
      </c>
      <c r="B112" s="215" t="s">
        <v>135</v>
      </c>
      <c r="C112" s="214" t="s">
        <v>136</v>
      </c>
      <c r="D112" s="159">
        <v>2625</v>
      </c>
      <c r="E112" s="217">
        <v>2537</v>
      </c>
      <c r="F112" s="212">
        <v>3000</v>
      </c>
      <c r="G112" s="148">
        <v>2659</v>
      </c>
      <c r="H112" s="37">
        <f>G112/E112*100</f>
        <v>104.80882932597557</v>
      </c>
      <c r="I112" s="37">
        <f>G112/F112*100</f>
        <v>88.633333333333326</v>
      </c>
      <c r="J112" s="222">
        <v>2689</v>
      </c>
      <c r="K112" s="208"/>
    </row>
    <row r="113" spans="1:11" ht="23.25" customHeight="1">
      <c r="A113" s="65" t="s">
        <v>137</v>
      </c>
      <c r="B113" s="66" t="s">
        <v>138</v>
      </c>
      <c r="C113" s="65"/>
      <c r="D113" s="60"/>
      <c r="E113" s="68"/>
      <c r="F113" s="212"/>
      <c r="G113" s="230"/>
      <c r="H113" s="27"/>
      <c r="I113" s="27"/>
      <c r="J113" s="70"/>
      <c r="K113" s="157"/>
    </row>
    <row r="114" spans="1:11" ht="23.25" customHeight="1">
      <c r="A114" s="164">
        <v>1</v>
      </c>
      <c r="B114" s="231" t="s">
        <v>139</v>
      </c>
      <c r="C114" s="232"/>
      <c r="D114" s="60"/>
      <c r="E114" s="233"/>
      <c r="F114" s="212"/>
      <c r="G114" s="213"/>
      <c r="H114" s="27"/>
      <c r="I114" s="27"/>
      <c r="J114" s="70"/>
      <c r="K114" s="157"/>
    </row>
    <row r="115" spans="1:11" ht="23.25" customHeight="1">
      <c r="A115" s="234" t="s">
        <v>13</v>
      </c>
      <c r="B115" s="235" t="s">
        <v>140</v>
      </c>
      <c r="C115" s="236" t="s">
        <v>130</v>
      </c>
      <c r="D115" s="237">
        <v>620000</v>
      </c>
      <c r="E115" s="238">
        <v>591266</v>
      </c>
      <c r="F115" s="212">
        <v>601000</v>
      </c>
      <c r="G115" s="239">
        <v>600831</v>
      </c>
      <c r="H115" s="37">
        <f>G115/E115*100</f>
        <v>101.61771520770687</v>
      </c>
      <c r="I115" s="37">
        <f>G115/F115*100</f>
        <v>99.971880199667211</v>
      </c>
      <c r="J115" s="237">
        <v>620000</v>
      </c>
      <c r="K115" s="157"/>
    </row>
    <row r="116" spans="1:11" s="49" customFormat="1" ht="23.25" customHeight="1">
      <c r="A116" s="32" t="s">
        <v>13</v>
      </c>
      <c r="B116" s="31" t="s">
        <v>141</v>
      </c>
      <c r="C116" s="240" t="s">
        <v>24</v>
      </c>
      <c r="D116" s="241" t="s">
        <v>142</v>
      </c>
      <c r="E116" s="242">
        <v>1.45</v>
      </c>
      <c r="F116" s="134">
        <v>1.29</v>
      </c>
      <c r="G116" s="243">
        <v>1.256</v>
      </c>
      <c r="H116" s="37">
        <f>G116/E116*100</f>
        <v>86.620689655172413</v>
      </c>
      <c r="I116" s="37">
        <f>G116/F116*100</f>
        <v>97.364341085271306</v>
      </c>
      <c r="J116" s="244">
        <v>1.22</v>
      </c>
      <c r="K116" s="48"/>
    </row>
    <row r="117" spans="1:11" ht="23.25" customHeight="1">
      <c r="A117" s="234" t="s">
        <v>13</v>
      </c>
      <c r="B117" s="235" t="s">
        <v>143</v>
      </c>
      <c r="C117" s="236" t="s">
        <v>144</v>
      </c>
      <c r="D117" s="245">
        <v>68</v>
      </c>
      <c r="E117" s="246">
        <v>69.73</v>
      </c>
      <c r="F117" s="224">
        <v>68.3</v>
      </c>
      <c r="G117" s="243">
        <v>69.75</v>
      </c>
      <c r="H117" s="37">
        <f>G117/E117*100</f>
        <v>100.02868205937186</v>
      </c>
      <c r="I117" s="37">
        <f>G117/F117*100</f>
        <v>102.12298682284042</v>
      </c>
      <c r="J117" s="244">
        <v>69.849999999999994</v>
      </c>
      <c r="K117" s="157"/>
    </row>
    <row r="118" spans="1:11" ht="34.5">
      <c r="A118" s="234" t="s">
        <v>13</v>
      </c>
      <c r="B118" s="235" t="s">
        <v>145</v>
      </c>
      <c r="C118" s="236" t="s">
        <v>146</v>
      </c>
      <c r="D118" s="247">
        <v>106</v>
      </c>
      <c r="E118" s="246">
        <v>108</v>
      </c>
      <c r="F118" s="212" t="s">
        <v>147</v>
      </c>
      <c r="G118" s="248">
        <v>108</v>
      </c>
      <c r="H118" s="37">
        <f>G118/E118*100</f>
        <v>100</v>
      </c>
      <c r="I118" s="37">
        <f>G118/108*100</f>
        <v>100</v>
      </c>
      <c r="J118" s="249" t="s">
        <v>228</v>
      </c>
      <c r="K118" s="250"/>
    </row>
    <row r="119" spans="1:11" s="49" customFormat="1" ht="23.25" customHeight="1">
      <c r="A119" s="164">
        <v>2</v>
      </c>
      <c r="B119" s="251" t="s">
        <v>148</v>
      </c>
      <c r="C119" s="232"/>
      <c r="D119" s="60"/>
      <c r="E119" s="233"/>
      <c r="F119" s="252"/>
      <c r="G119" s="253"/>
      <c r="H119" s="27"/>
      <c r="I119" s="27"/>
      <c r="J119" s="70"/>
      <c r="K119" s="254"/>
    </row>
    <row r="120" spans="1:11" ht="23">
      <c r="A120" s="234" t="s">
        <v>13</v>
      </c>
      <c r="B120" s="255" t="s">
        <v>149</v>
      </c>
      <c r="C120" s="234" t="s">
        <v>130</v>
      </c>
      <c r="D120" s="256">
        <v>30000</v>
      </c>
      <c r="E120" s="159">
        <v>7267</v>
      </c>
      <c r="F120" s="212">
        <v>6500</v>
      </c>
      <c r="G120" s="159">
        <v>6750</v>
      </c>
      <c r="H120" s="37">
        <f>G120/E120*100</f>
        <v>92.885647447364803</v>
      </c>
      <c r="I120" s="37">
        <f>G120/F120*100</f>
        <v>103.84615384615385</v>
      </c>
      <c r="J120" s="257">
        <v>7000</v>
      </c>
      <c r="K120" s="258"/>
    </row>
    <row r="121" spans="1:11" ht="23.25" customHeight="1">
      <c r="A121" s="234" t="s">
        <v>13</v>
      </c>
      <c r="B121" s="259" t="s">
        <v>150</v>
      </c>
      <c r="C121" s="234" t="s">
        <v>24</v>
      </c>
      <c r="D121" s="260">
        <v>60</v>
      </c>
      <c r="E121" s="159">
        <v>57.8</v>
      </c>
      <c r="F121" s="224">
        <v>58.5</v>
      </c>
      <c r="G121" s="261">
        <v>58.5</v>
      </c>
      <c r="H121" s="37">
        <f>G121/E121*100</f>
        <v>101.21107266435988</v>
      </c>
      <c r="I121" s="37">
        <f>G121/F121*100</f>
        <v>100</v>
      </c>
      <c r="J121" s="257">
        <v>60</v>
      </c>
      <c r="K121" s="262"/>
    </row>
    <row r="122" spans="1:11" s="120" customFormat="1" ht="23.25" customHeight="1">
      <c r="A122" s="170"/>
      <c r="B122" s="171" t="s">
        <v>151</v>
      </c>
      <c r="C122" s="170" t="s">
        <v>24</v>
      </c>
      <c r="D122" s="159">
        <v>44</v>
      </c>
      <c r="E122" s="163">
        <v>42</v>
      </c>
      <c r="F122" s="224">
        <v>42.5</v>
      </c>
      <c r="G122" s="207">
        <v>43</v>
      </c>
      <c r="H122" s="37">
        <f>G122/E122*100</f>
        <v>102.38095238095238</v>
      </c>
      <c r="I122" s="37">
        <f>G122/F122*100</f>
        <v>101.17647058823529</v>
      </c>
      <c r="J122" s="257">
        <v>44</v>
      </c>
      <c r="K122" s="258"/>
    </row>
    <row r="123" spans="1:11" ht="23">
      <c r="A123" s="232">
        <v>3</v>
      </c>
      <c r="B123" s="165" t="s">
        <v>152</v>
      </c>
      <c r="C123" s="232"/>
      <c r="D123" s="60"/>
      <c r="E123" s="233"/>
      <c r="F123" s="212"/>
      <c r="G123" s="243"/>
      <c r="H123" s="27"/>
      <c r="I123" s="27"/>
      <c r="J123" s="70"/>
      <c r="K123" s="258"/>
    </row>
    <row r="124" spans="1:11" ht="23.25" customHeight="1">
      <c r="A124" s="236" t="s">
        <v>13</v>
      </c>
      <c r="B124" s="259" t="s">
        <v>153</v>
      </c>
      <c r="C124" s="234" t="s">
        <v>154</v>
      </c>
      <c r="D124" s="159"/>
      <c r="E124" s="159">
        <v>10220</v>
      </c>
      <c r="F124" s="212">
        <v>5844</v>
      </c>
      <c r="G124" s="263">
        <v>5844</v>
      </c>
      <c r="H124" s="37">
        <f>G124/E124*100</f>
        <v>57.181996086105677</v>
      </c>
      <c r="I124" s="37">
        <f>G124/F124*100</f>
        <v>100</v>
      </c>
      <c r="J124" s="264">
        <v>3994</v>
      </c>
      <c r="K124" s="258"/>
    </row>
    <row r="125" spans="1:11" ht="23.25" customHeight="1">
      <c r="A125" s="236" t="s">
        <v>13</v>
      </c>
      <c r="B125" s="259" t="s">
        <v>155</v>
      </c>
      <c r="C125" s="234" t="s">
        <v>24</v>
      </c>
      <c r="D125" s="60"/>
      <c r="E125" s="263">
        <v>6.84</v>
      </c>
      <c r="F125" s="252">
        <v>3.84</v>
      </c>
      <c r="G125" s="213">
        <v>3.84</v>
      </c>
      <c r="H125" s="37">
        <f>G125/E125*100</f>
        <v>56.140350877192979</v>
      </c>
      <c r="I125" s="37">
        <f>G125/F125*100</f>
        <v>100</v>
      </c>
      <c r="J125" s="265">
        <v>1.81</v>
      </c>
      <c r="K125" s="252"/>
    </row>
    <row r="126" spans="1:11" ht="23.25" customHeight="1">
      <c r="A126" s="236" t="s">
        <v>13</v>
      </c>
      <c r="B126" s="255" t="s">
        <v>156</v>
      </c>
      <c r="C126" s="234" t="s">
        <v>154</v>
      </c>
      <c r="D126" s="159"/>
      <c r="E126" s="159">
        <v>6568</v>
      </c>
      <c r="F126" s="266">
        <v>5933</v>
      </c>
      <c r="G126" s="207">
        <v>5933</v>
      </c>
      <c r="H126" s="37">
        <f>G126/E126*100</f>
        <v>90.331912302070648</v>
      </c>
      <c r="I126" s="37">
        <f>G126/F126*100</f>
        <v>100</v>
      </c>
      <c r="J126" s="264">
        <v>5489</v>
      </c>
      <c r="K126" s="258"/>
    </row>
    <row r="127" spans="1:11" ht="23.25" customHeight="1">
      <c r="A127" s="236" t="s">
        <v>13</v>
      </c>
      <c r="B127" s="255" t="s">
        <v>157</v>
      </c>
      <c r="C127" s="234" t="s">
        <v>24</v>
      </c>
      <c r="D127" s="263"/>
      <c r="E127" s="263">
        <v>4.3899999999999997</v>
      </c>
      <c r="F127" s="267">
        <v>3.96</v>
      </c>
      <c r="G127" s="213">
        <v>3.96</v>
      </c>
      <c r="H127" s="37">
        <f>G127/E127*100</f>
        <v>90.205011389521644</v>
      </c>
      <c r="I127" s="37">
        <f>G127/F127*100</f>
        <v>100</v>
      </c>
      <c r="J127" s="265">
        <v>3.53</v>
      </c>
      <c r="K127" s="268"/>
    </row>
    <row r="128" spans="1:11" ht="23.25" customHeight="1">
      <c r="A128" s="232">
        <v>4</v>
      </c>
      <c r="B128" s="165" t="s">
        <v>158</v>
      </c>
      <c r="C128" s="164"/>
      <c r="D128" s="60"/>
      <c r="E128" s="176"/>
      <c r="F128" s="212"/>
      <c r="G128" s="213"/>
      <c r="H128" s="27"/>
      <c r="I128" s="27"/>
      <c r="J128" s="70"/>
      <c r="K128" s="258"/>
    </row>
    <row r="129" spans="1:11" s="30" customFormat="1" ht="23.25" customHeight="1">
      <c r="A129" s="234" t="s">
        <v>13</v>
      </c>
      <c r="B129" s="255" t="s">
        <v>159</v>
      </c>
      <c r="C129" s="234" t="s">
        <v>160</v>
      </c>
      <c r="D129" s="269">
        <v>168725</v>
      </c>
      <c r="E129" s="212">
        <v>168493</v>
      </c>
      <c r="F129" s="212">
        <v>171000</v>
      </c>
      <c r="G129" s="207">
        <v>171000</v>
      </c>
      <c r="H129" s="37">
        <f>G129/E129*100</f>
        <v>101.48789563958147</v>
      </c>
      <c r="I129" s="37">
        <f>G129/F129*100</f>
        <v>100</v>
      </c>
      <c r="J129" s="258">
        <v>173500</v>
      </c>
      <c r="K129" s="258"/>
    </row>
    <row r="130" spans="1:11" ht="23.25" customHeight="1">
      <c r="A130" s="234" t="s">
        <v>13</v>
      </c>
      <c r="B130" s="255" t="s">
        <v>161</v>
      </c>
      <c r="C130" s="234" t="s">
        <v>60</v>
      </c>
      <c r="D130" s="60"/>
      <c r="E130" s="252"/>
      <c r="F130" s="212"/>
      <c r="G130" s="213"/>
      <c r="H130" s="27"/>
      <c r="I130" s="27"/>
      <c r="J130" s="244"/>
      <c r="K130" s="258"/>
    </row>
    <row r="131" spans="1:11" ht="23.25" customHeight="1">
      <c r="A131" s="234"/>
      <c r="B131" s="259" t="s">
        <v>162</v>
      </c>
      <c r="C131" s="234" t="s">
        <v>60</v>
      </c>
      <c r="D131" s="270">
        <v>99.9</v>
      </c>
      <c r="E131" s="252">
        <v>99.98</v>
      </c>
      <c r="F131" s="252">
        <v>99.98</v>
      </c>
      <c r="G131" s="213">
        <v>99.98</v>
      </c>
      <c r="H131" s="37">
        <f>G131/E131*100</f>
        <v>100</v>
      </c>
      <c r="I131" s="37">
        <f>G131/F131*100</f>
        <v>100</v>
      </c>
      <c r="J131" s="244">
        <v>99.99</v>
      </c>
      <c r="K131" s="258"/>
    </row>
    <row r="132" spans="1:11" ht="23.25" customHeight="1">
      <c r="A132" s="234"/>
      <c r="B132" s="259" t="s">
        <v>163</v>
      </c>
      <c r="C132" s="234" t="s">
        <v>60</v>
      </c>
      <c r="D132" s="270">
        <v>98</v>
      </c>
      <c r="E132" s="252">
        <v>97.9</v>
      </c>
      <c r="F132" s="224">
        <v>98.1</v>
      </c>
      <c r="G132" s="213">
        <v>98.1</v>
      </c>
      <c r="H132" s="37">
        <f>G132/E132*100</f>
        <v>100.20429009193053</v>
      </c>
      <c r="I132" s="37">
        <f>G132/F132*100</f>
        <v>100</v>
      </c>
      <c r="J132" s="244">
        <v>98.3</v>
      </c>
      <c r="K132" s="258"/>
    </row>
    <row r="133" spans="1:11" ht="23.25" customHeight="1">
      <c r="A133" s="234"/>
      <c r="B133" s="259" t="s">
        <v>164</v>
      </c>
      <c r="C133" s="234" t="s">
        <v>60</v>
      </c>
      <c r="D133" s="270">
        <v>46</v>
      </c>
      <c r="E133" s="252">
        <v>58</v>
      </c>
      <c r="F133" s="224">
        <v>60</v>
      </c>
      <c r="G133" s="213">
        <v>60</v>
      </c>
      <c r="H133" s="37">
        <f>G133/E133*100</f>
        <v>103.44827586206897</v>
      </c>
      <c r="I133" s="37">
        <f>G133/F133*100</f>
        <v>100</v>
      </c>
      <c r="J133" s="244">
        <v>62</v>
      </c>
      <c r="K133" s="258"/>
    </row>
    <row r="134" spans="1:11" ht="34.5">
      <c r="A134" s="234" t="s">
        <v>13</v>
      </c>
      <c r="B134" s="255" t="s">
        <v>165</v>
      </c>
      <c r="C134" s="234" t="s">
        <v>24</v>
      </c>
      <c r="D134" s="271">
        <v>40</v>
      </c>
      <c r="E134" s="252">
        <v>25.36</v>
      </c>
      <c r="F134" s="224">
        <v>35</v>
      </c>
      <c r="G134" s="213">
        <v>35.03</v>
      </c>
      <c r="H134" s="37">
        <f>G134/E134*100</f>
        <v>138.13091482649844</v>
      </c>
      <c r="I134" s="37">
        <f>G134/F134*100</f>
        <v>100.08571428571429</v>
      </c>
      <c r="J134" s="244">
        <v>40</v>
      </c>
      <c r="K134" s="258"/>
    </row>
    <row r="135" spans="1:11" ht="23.25" customHeight="1">
      <c r="A135" s="234" t="s">
        <v>13</v>
      </c>
      <c r="B135" s="272" t="s">
        <v>166</v>
      </c>
      <c r="C135" s="273" t="s">
        <v>24</v>
      </c>
      <c r="D135" s="60"/>
      <c r="E135" s="274"/>
      <c r="F135" s="212"/>
      <c r="G135" s="243"/>
      <c r="H135" s="27"/>
      <c r="I135" s="27"/>
      <c r="J135" s="244"/>
      <c r="K135" s="258"/>
    </row>
    <row r="136" spans="1:11" ht="23.25" customHeight="1">
      <c r="A136" s="234"/>
      <c r="B136" s="275" t="s">
        <v>167</v>
      </c>
      <c r="C136" s="273" t="s">
        <v>24</v>
      </c>
      <c r="D136" s="60">
        <v>50</v>
      </c>
      <c r="E136" s="274">
        <v>44.78</v>
      </c>
      <c r="F136" s="224">
        <v>48</v>
      </c>
      <c r="G136" s="243">
        <v>48</v>
      </c>
      <c r="H136" s="37">
        <f>G136/E136*100</f>
        <v>107.19071013845468</v>
      </c>
      <c r="I136" s="37">
        <f>G136/F136*100</f>
        <v>100</v>
      </c>
      <c r="J136" s="276">
        <v>50</v>
      </c>
      <c r="K136" s="258"/>
    </row>
    <row r="137" spans="1:11" ht="23.25" customHeight="1">
      <c r="A137" s="234"/>
      <c r="B137" s="275" t="s">
        <v>168</v>
      </c>
      <c r="C137" s="273" t="s">
        <v>24</v>
      </c>
      <c r="D137" s="60">
        <v>70</v>
      </c>
      <c r="E137" s="274">
        <v>74.39</v>
      </c>
      <c r="F137" s="224">
        <v>76</v>
      </c>
      <c r="G137" s="243">
        <v>76</v>
      </c>
      <c r="H137" s="37">
        <f>G137/E137*100</f>
        <v>102.16426939104718</v>
      </c>
      <c r="I137" s="37">
        <f>G137/F137*100</f>
        <v>100</v>
      </c>
      <c r="J137" s="276">
        <v>77</v>
      </c>
      <c r="K137" s="258"/>
    </row>
    <row r="138" spans="1:11" ht="23.25" customHeight="1">
      <c r="A138" s="234"/>
      <c r="B138" s="275" t="s">
        <v>169</v>
      </c>
      <c r="C138" s="273" t="s">
        <v>24</v>
      </c>
      <c r="D138" s="60">
        <v>50</v>
      </c>
      <c r="E138" s="274">
        <v>54.63</v>
      </c>
      <c r="F138" s="224">
        <v>49</v>
      </c>
      <c r="G138" s="243">
        <v>54.63</v>
      </c>
      <c r="H138" s="37">
        <f>G138/E138*100</f>
        <v>100</v>
      </c>
      <c r="I138" s="37">
        <f>G138/F138*100</f>
        <v>111.48979591836736</v>
      </c>
      <c r="J138" s="276">
        <v>58</v>
      </c>
      <c r="K138" s="258"/>
    </row>
    <row r="139" spans="1:11" ht="23.25" customHeight="1">
      <c r="A139" s="234"/>
      <c r="B139" s="275" t="s">
        <v>170</v>
      </c>
      <c r="C139" s="273" t="s">
        <v>24</v>
      </c>
      <c r="D139" s="60">
        <v>55</v>
      </c>
      <c r="E139" s="274">
        <v>52</v>
      </c>
      <c r="F139" s="224">
        <v>54</v>
      </c>
      <c r="G139" s="243">
        <v>56</v>
      </c>
      <c r="H139" s="37">
        <f>G139/E139*100</f>
        <v>107.69230769230769</v>
      </c>
      <c r="I139" s="37">
        <f>G139/F139*100</f>
        <v>103.7037037037037</v>
      </c>
      <c r="J139" s="276">
        <v>60</v>
      </c>
      <c r="K139" s="258"/>
    </row>
    <row r="140" spans="1:11" ht="23.25" customHeight="1">
      <c r="A140" s="232">
        <v>5</v>
      </c>
      <c r="B140" s="165" t="s">
        <v>171</v>
      </c>
      <c r="C140" s="164"/>
      <c r="D140" s="60"/>
      <c r="E140" s="176"/>
      <c r="F140" s="252"/>
      <c r="G140" s="213"/>
      <c r="H140" s="27"/>
      <c r="I140" s="27"/>
      <c r="J140" s="70"/>
      <c r="K140" s="258"/>
    </row>
    <row r="141" spans="1:11" ht="23.25" customHeight="1">
      <c r="A141" s="232" t="s">
        <v>13</v>
      </c>
      <c r="B141" s="255" t="s">
        <v>172</v>
      </c>
      <c r="C141" s="234" t="s">
        <v>24</v>
      </c>
      <c r="D141" s="60">
        <v>95</v>
      </c>
      <c r="E141" s="277">
        <v>93.35</v>
      </c>
      <c r="F141" s="252">
        <v>94.15</v>
      </c>
      <c r="G141" s="213">
        <v>94.18</v>
      </c>
      <c r="H141" s="37">
        <f t="shared" ref="H141:H148" si="15">G141/E141*100</f>
        <v>100.88912694161758</v>
      </c>
      <c r="I141" s="37">
        <f t="shared" ref="I141:I148" si="16">G141/F141*100</f>
        <v>100.03186404673394</v>
      </c>
      <c r="J141" s="278">
        <v>95</v>
      </c>
      <c r="K141" s="268"/>
    </row>
    <row r="142" spans="1:11" ht="23">
      <c r="A142" s="232" t="s">
        <v>13</v>
      </c>
      <c r="B142" s="255" t="s">
        <v>173</v>
      </c>
      <c r="C142" s="234" t="s">
        <v>24</v>
      </c>
      <c r="D142" s="60">
        <v>30</v>
      </c>
      <c r="E142" s="277">
        <v>19.75</v>
      </c>
      <c r="F142" s="252">
        <v>20.149999999999999</v>
      </c>
      <c r="G142" s="213">
        <v>24.88</v>
      </c>
      <c r="H142" s="37">
        <f t="shared" si="15"/>
        <v>125.97468354430379</v>
      </c>
      <c r="I142" s="37">
        <f t="shared" si="16"/>
        <v>123.47394540942929</v>
      </c>
      <c r="J142" s="278">
        <v>30</v>
      </c>
      <c r="K142" s="268"/>
    </row>
    <row r="143" spans="1:11" ht="23">
      <c r="A143" s="232" t="s">
        <v>13</v>
      </c>
      <c r="B143" s="255" t="s">
        <v>174</v>
      </c>
      <c r="C143" s="234" t="s">
        <v>24</v>
      </c>
      <c r="D143" s="60"/>
      <c r="E143" s="277">
        <v>11.85</v>
      </c>
      <c r="F143" s="224">
        <v>12.05</v>
      </c>
      <c r="G143" s="213">
        <v>18.09</v>
      </c>
      <c r="H143" s="37">
        <f t="shared" si="15"/>
        <v>152.65822784810129</v>
      </c>
      <c r="I143" s="37">
        <f t="shared" si="16"/>
        <v>150.12448132780082</v>
      </c>
      <c r="J143" s="278">
        <v>25</v>
      </c>
      <c r="K143" s="268"/>
    </row>
    <row r="144" spans="1:11" s="49" customFormat="1" ht="23">
      <c r="A144" s="232" t="s">
        <v>13</v>
      </c>
      <c r="B144" s="31" t="s">
        <v>175</v>
      </c>
      <c r="C144" s="240" t="s">
        <v>176</v>
      </c>
      <c r="D144" s="241">
        <v>42.5</v>
      </c>
      <c r="E144" s="242">
        <v>40</v>
      </c>
      <c r="F144" s="224">
        <v>39.299999999999997</v>
      </c>
      <c r="G144" s="279">
        <v>39.299999999999997</v>
      </c>
      <c r="H144" s="37">
        <f t="shared" si="15"/>
        <v>98.25</v>
      </c>
      <c r="I144" s="37">
        <f t="shared" si="16"/>
        <v>100</v>
      </c>
      <c r="J144" s="280">
        <v>38.6</v>
      </c>
      <c r="K144" s="258"/>
    </row>
    <row r="145" spans="1:11" s="49" customFormat="1" ht="23.25" customHeight="1">
      <c r="A145" s="232" t="s">
        <v>13</v>
      </c>
      <c r="B145" s="31" t="s">
        <v>177</v>
      </c>
      <c r="C145" s="240" t="s">
        <v>178</v>
      </c>
      <c r="D145" s="60">
        <v>11.5</v>
      </c>
      <c r="E145" s="242">
        <v>10.5</v>
      </c>
      <c r="F145" s="224">
        <v>10.5</v>
      </c>
      <c r="G145" s="261">
        <v>10.5</v>
      </c>
      <c r="H145" s="37">
        <f t="shared" si="15"/>
        <v>100</v>
      </c>
      <c r="I145" s="37">
        <f t="shared" si="16"/>
        <v>100</v>
      </c>
      <c r="J145" s="280">
        <v>10.5</v>
      </c>
      <c r="K145" s="262"/>
    </row>
    <row r="146" spans="1:11" s="49" customFormat="1" ht="23.25" customHeight="1">
      <c r="A146" s="232" t="s">
        <v>13</v>
      </c>
      <c r="B146" s="31" t="s">
        <v>179</v>
      </c>
      <c r="C146" s="240" t="s">
        <v>24</v>
      </c>
      <c r="D146" s="60">
        <v>100</v>
      </c>
      <c r="E146" s="156">
        <v>99</v>
      </c>
      <c r="F146" s="224">
        <v>99</v>
      </c>
      <c r="G146" s="207">
        <v>100</v>
      </c>
      <c r="H146" s="37">
        <f t="shared" si="15"/>
        <v>101.01010101010101</v>
      </c>
      <c r="I146" s="37">
        <f t="shared" si="16"/>
        <v>101.01010101010101</v>
      </c>
      <c r="J146" s="281">
        <v>100</v>
      </c>
      <c r="K146" s="282"/>
    </row>
    <row r="147" spans="1:11" s="49" customFormat="1" ht="23">
      <c r="A147" s="232" t="s">
        <v>13</v>
      </c>
      <c r="B147" s="31" t="s">
        <v>180</v>
      </c>
      <c r="C147" s="240" t="s">
        <v>24</v>
      </c>
      <c r="D147" s="60">
        <v>100</v>
      </c>
      <c r="E147" s="156">
        <v>100</v>
      </c>
      <c r="F147" s="212">
        <v>100</v>
      </c>
      <c r="G147" s="207">
        <v>100</v>
      </c>
      <c r="H147" s="37">
        <f t="shared" si="15"/>
        <v>100</v>
      </c>
      <c r="I147" s="37">
        <f t="shared" si="16"/>
        <v>100</v>
      </c>
      <c r="J147" s="281">
        <v>100</v>
      </c>
      <c r="K147" s="258"/>
    </row>
    <row r="148" spans="1:11" s="49" customFormat="1" ht="23">
      <c r="A148" s="232" t="s">
        <v>13</v>
      </c>
      <c r="B148" s="283" t="s">
        <v>181</v>
      </c>
      <c r="C148" s="240" t="s">
        <v>24</v>
      </c>
      <c r="D148" s="284" t="s">
        <v>183</v>
      </c>
      <c r="E148" s="242">
        <v>28.7</v>
      </c>
      <c r="F148" s="152">
        <v>28.8</v>
      </c>
      <c r="G148" s="285">
        <v>28.5</v>
      </c>
      <c r="H148" s="37">
        <f t="shared" si="15"/>
        <v>99.303135888501743</v>
      </c>
      <c r="I148" s="37">
        <f t="shared" si="16"/>
        <v>98.958333333333329</v>
      </c>
      <c r="J148" s="286" t="s">
        <v>182</v>
      </c>
      <c r="K148" s="48"/>
    </row>
    <row r="149" spans="1:11" s="49" customFormat="1" ht="23.25" customHeight="1">
      <c r="A149" s="164">
        <v>6</v>
      </c>
      <c r="B149" s="165" t="s">
        <v>184</v>
      </c>
      <c r="C149" s="164"/>
      <c r="D149" s="60"/>
      <c r="E149" s="176"/>
      <c r="F149" s="287"/>
      <c r="G149" s="213"/>
      <c r="H149" s="27"/>
      <c r="I149" s="27"/>
      <c r="J149" s="27"/>
      <c r="K149" s="48"/>
    </row>
    <row r="150" spans="1:11" s="49" customFormat="1" ht="23.25" customHeight="1">
      <c r="A150" s="234" t="s">
        <v>13</v>
      </c>
      <c r="B150" s="259" t="s">
        <v>185</v>
      </c>
      <c r="C150" s="234" t="s">
        <v>24</v>
      </c>
      <c r="D150" s="216">
        <v>60</v>
      </c>
      <c r="E150" s="277">
        <v>57.8</v>
      </c>
      <c r="F150" s="224">
        <v>59</v>
      </c>
      <c r="G150" s="213">
        <v>59</v>
      </c>
      <c r="H150" s="37">
        <f>G150/E150*100</f>
        <v>102.07612456747405</v>
      </c>
      <c r="I150" s="37">
        <f>G150/F150*100</f>
        <v>100</v>
      </c>
      <c r="J150" s="281">
        <v>60</v>
      </c>
      <c r="K150" s="227"/>
    </row>
    <row r="151" spans="1:11" s="49" customFormat="1" ht="23">
      <c r="A151" s="234" t="s">
        <v>13</v>
      </c>
      <c r="B151" s="259" t="s">
        <v>186</v>
      </c>
      <c r="C151" s="234" t="s">
        <v>24</v>
      </c>
      <c r="D151" s="216">
        <v>90</v>
      </c>
      <c r="E151" s="277">
        <v>95</v>
      </c>
      <c r="F151" s="212">
        <v>96</v>
      </c>
      <c r="G151" s="213">
        <v>96</v>
      </c>
      <c r="H151" s="37">
        <f>G151/E151*100</f>
        <v>101.05263157894737</v>
      </c>
      <c r="I151" s="37">
        <f>G151/F151*100</f>
        <v>100</v>
      </c>
      <c r="J151" s="281">
        <v>97</v>
      </c>
      <c r="K151" s="58"/>
    </row>
    <row r="152" spans="1:11" s="49" customFormat="1" ht="23.25" customHeight="1">
      <c r="A152" s="164">
        <v>7</v>
      </c>
      <c r="B152" s="165" t="s">
        <v>187</v>
      </c>
      <c r="C152" s="164" t="s">
        <v>24</v>
      </c>
      <c r="D152" s="50"/>
      <c r="E152" s="288">
        <v>99.91</v>
      </c>
      <c r="F152" s="288">
        <v>99.92</v>
      </c>
      <c r="G152" s="289">
        <v>99.92</v>
      </c>
      <c r="H152" s="27">
        <f>G152/E152*100</f>
        <v>100.0100090081073</v>
      </c>
      <c r="I152" s="27">
        <f>G152/F152*100</f>
        <v>100</v>
      </c>
      <c r="J152" s="290">
        <v>99.99</v>
      </c>
      <c r="K152" s="201"/>
    </row>
    <row r="153" spans="1:11" s="49" customFormat="1" ht="23.25" customHeight="1">
      <c r="A153" s="164">
        <v>8</v>
      </c>
      <c r="B153" s="165" t="s">
        <v>188</v>
      </c>
      <c r="C153" s="164" t="s">
        <v>24</v>
      </c>
      <c r="D153" s="50">
        <v>100</v>
      </c>
      <c r="E153" s="176">
        <v>98.68</v>
      </c>
      <c r="F153" s="291">
        <v>99.03</v>
      </c>
      <c r="G153" s="289" t="s">
        <v>189</v>
      </c>
      <c r="H153" s="27">
        <f>99.33/98.68*100</f>
        <v>100.65869477097689</v>
      </c>
      <c r="I153" s="27">
        <f>99.33/99.03*100</f>
        <v>100.3029385034838</v>
      </c>
      <c r="J153" s="54">
        <v>100</v>
      </c>
      <c r="K153" s="292"/>
    </row>
    <row r="154" spans="1:11" s="49" customFormat="1" ht="23">
      <c r="A154" s="164">
        <v>9</v>
      </c>
      <c r="B154" s="165" t="s">
        <v>190</v>
      </c>
      <c r="C154" s="164" t="s">
        <v>24</v>
      </c>
      <c r="D154" s="50">
        <v>100</v>
      </c>
      <c r="E154" s="291">
        <v>98.8</v>
      </c>
      <c r="F154" s="291">
        <v>98.97</v>
      </c>
      <c r="G154" s="289" t="s">
        <v>191</v>
      </c>
      <c r="H154" s="27">
        <f>99.39/98.8*100</f>
        <v>100.59716599190284</v>
      </c>
      <c r="I154" s="27">
        <f>99.39/98.97*100</f>
        <v>100.42437102152168</v>
      </c>
      <c r="J154" s="54">
        <v>100</v>
      </c>
      <c r="K154" s="292"/>
    </row>
    <row r="155" spans="1:11" ht="23.25" customHeight="1">
      <c r="A155" s="164" t="s">
        <v>192</v>
      </c>
      <c r="B155" s="165" t="s">
        <v>193</v>
      </c>
      <c r="C155" s="164"/>
      <c r="D155" s="60"/>
      <c r="E155" s="176"/>
      <c r="F155" s="291"/>
      <c r="G155" s="213"/>
      <c r="H155" s="27"/>
      <c r="I155" s="27"/>
      <c r="J155" s="70"/>
      <c r="K155" s="58"/>
    </row>
    <row r="156" spans="1:11" s="49" customFormat="1" ht="23">
      <c r="A156" s="293">
        <v>1</v>
      </c>
      <c r="B156" s="294" t="s">
        <v>194</v>
      </c>
      <c r="C156" s="293" t="s">
        <v>24</v>
      </c>
      <c r="D156" s="55">
        <v>90</v>
      </c>
      <c r="E156" s="295">
        <v>86</v>
      </c>
      <c r="F156" s="296">
        <v>87</v>
      </c>
      <c r="G156" s="253">
        <v>87</v>
      </c>
      <c r="H156" s="27">
        <f t="shared" ref="H156:H161" si="17">G156/E156*100</f>
        <v>101.16279069767442</v>
      </c>
      <c r="I156" s="27">
        <f t="shared" ref="I156:I161" si="18">G156/F156*100</f>
        <v>100</v>
      </c>
      <c r="J156" s="297">
        <v>90</v>
      </c>
      <c r="K156" s="48"/>
    </row>
    <row r="157" spans="1:11" s="49" customFormat="1" ht="23">
      <c r="A157" s="293">
        <v>2</v>
      </c>
      <c r="B157" s="294" t="s">
        <v>195</v>
      </c>
      <c r="C157" s="293" t="s">
        <v>24</v>
      </c>
      <c r="D157" s="55">
        <v>85</v>
      </c>
      <c r="E157" s="295">
        <v>91</v>
      </c>
      <c r="F157" s="296">
        <v>92</v>
      </c>
      <c r="G157" s="253">
        <v>92</v>
      </c>
      <c r="H157" s="27">
        <f t="shared" si="17"/>
        <v>101.09890109890109</v>
      </c>
      <c r="I157" s="27">
        <f t="shared" si="18"/>
        <v>100</v>
      </c>
      <c r="J157" s="290">
        <v>95</v>
      </c>
      <c r="K157" s="48"/>
    </row>
    <row r="158" spans="1:11" s="49" customFormat="1" ht="23">
      <c r="A158" s="293">
        <v>3</v>
      </c>
      <c r="B158" s="294" t="s">
        <v>196</v>
      </c>
      <c r="C158" s="293" t="s">
        <v>24</v>
      </c>
      <c r="D158" s="55">
        <v>95</v>
      </c>
      <c r="E158" s="295">
        <v>93</v>
      </c>
      <c r="F158" s="296">
        <v>94</v>
      </c>
      <c r="G158" s="298">
        <v>94</v>
      </c>
      <c r="H158" s="27">
        <f t="shared" si="17"/>
        <v>101.0752688172043</v>
      </c>
      <c r="I158" s="27">
        <f t="shared" si="18"/>
        <v>100</v>
      </c>
      <c r="J158" s="297">
        <v>95</v>
      </c>
      <c r="K158" s="299"/>
    </row>
    <row r="159" spans="1:11" s="49" customFormat="1" ht="34.5">
      <c r="A159" s="293">
        <v>4</v>
      </c>
      <c r="B159" s="43" t="s">
        <v>197</v>
      </c>
      <c r="C159" s="293" t="s">
        <v>24</v>
      </c>
      <c r="D159" s="55">
        <v>100</v>
      </c>
      <c r="E159" s="295">
        <v>100</v>
      </c>
      <c r="F159" s="296">
        <v>100</v>
      </c>
      <c r="G159" s="253">
        <v>100</v>
      </c>
      <c r="H159" s="27">
        <f t="shared" si="17"/>
        <v>100</v>
      </c>
      <c r="I159" s="27">
        <f t="shared" si="18"/>
        <v>100</v>
      </c>
      <c r="J159" s="297">
        <v>100</v>
      </c>
      <c r="K159" s="167"/>
    </row>
    <row r="160" spans="1:11" s="49" customFormat="1" ht="23">
      <c r="A160" s="293">
        <v>5</v>
      </c>
      <c r="B160" s="43" t="s">
        <v>198</v>
      </c>
      <c r="C160" s="293" t="s">
        <v>24</v>
      </c>
      <c r="D160" s="55">
        <v>85</v>
      </c>
      <c r="E160" s="295">
        <v>88.89</v>
      </c>
      <c r="F160" s="296">
        <v>85</v>
      </c>
      <c r="G160" s="253">
        <v>88.89</v>
      </c>
      <c r="H160" s="27">
        <f t="shared" si="17"/>
        <v>100</v>
      </c>
      <c r="I160" s="27">
        <f t="shared" si="18"/>
        <v>104.5764705882353</v>
      </c>
      <c r="J160" s="297">
        <v>85</v>
      </c>
      <c r="K160" s="167"/>
    </row>
    <row r="161" spans="1:12" s="49" customFormat="1" ht="34.5" customHeight="1">
      <c r="A161" s="293">
        <v>6</v>
      </c>
      <c r="B161" s="300" t="s">
        <v>199</v>
      </c>
      <c r="C161" s="293" t="s">
        <v>24</v>
      </c>
      <c r="D161" s="55">
        <v>85</v>
      </c>
      <c r="E161" s="295">
        <v>70</v>
      </c>
      <c r="F161" s="296">
        <v>80</v>
      </c>
      <c r="G161" s="253">
        <v>77.7</v>
      </c>
      <c r="H161" s="27">
        <f t="shared" si="17"/>
        <v>111.00000000000001</v>
      </c>
      <c r="I161" s="27">
        <f t="shared" si="18"/>
        <v>97.125</v>
      </c>
      <c r="J161" s="297">
        <v>85</v>
      </c>
      <c r="K161" s="167"/>
    </row>
    <row r="162" spans="1:12" ht="23.25" customHeight="1">
      <c r="A162" s="42" t="s">
        <v>200</v>
      </c>
      <c r="B162" s="165" t="s">
        <v>201</v>
      </c>
      <c r="C162" s="209"/>
      <c r="D162" s="60"/>
      <c r="E162" s="211"/>
      <c r="F162" s="291"/>
      <c r="G162" s="213"/>
      <c r="H162" s="27"/>
      <c r="I162" s="27"/>
      <c r="J162" s="70"/>
      <c r="K162" s="58"/>
    </row>
    <row r="163" spans="1:12" s="49" customFormat="1" ht="23">
      <c r="A163" s="209">
        <v>1</v>
      </c>
      <c r="B163" s="301" t="s">
        <v>202</v>
      </c>
      <c r="C163" s="209" t="s">
        <v>24</v>
      </c>
      <c r="D163" s="50" t="s">
        <v>203</v>
      </c>
      <c r="E163" s="302">
        <v>92</v>
      </c>
      <c r="F163" s="167" t="s">
        <v>203</v>
      </c>
      <c r="G163" s="303">
        <v>94</v>
      </c>
      <c r="H163" s="27">
        <f>G163/E163*100</f>
        <v>102.17391304347827</v>
      </c>
      <c r="I163" s="27">
        <f>G163/90*100</f>
        <v>104.44444444444446</v>
      </c>
      <c r="J163" s="304" t="s">
        <v>203</v>
      </c>
      <c r="K163" s="167"/>
      <c r="L163" s="49" t="s">
        <v>204</v>
      </c>
    </row>
    <row r="164" spans="1:12" s="49" customFormat="1" ht="23.25" customHeight="1">
      <c r="A164" s="209">
        <v>2</v>
      </c>
      <c r="B164" s="301" t="s">
        <v>205</v>
      </c>
      <c r="C164" s="209" t="s">
        <v>24</v>
      </c>
      <c r="D164" s="50"/>
      <c r="E164" s="302">
        <v>89.4</v>
      </c>
      <c r="F164" s="167" t="s">
        <v>206</v>
      </c>
      <c r="G164" s="303">
        <v>82</v>
      </c>
      <c r="H164" s="27">
        <f>G164/E164*100</f>
        <v>91.722595078299776</v>
      </c>
      <c r="I164" s="27">
        <f>G164/82*100</f>
        <v>100</v>
      </c>
      <c r="J164" s="304" t="s">
        <v>206</v>
      </c>
      <c r="K164" s="167"/>
    </row>
    <row r="165" spans="1:12" s="120" customFormat="1" ht="23.25" customHeight="1">
      <c r="A165" s="218"/>
      <c r="B165" s="305" t="s">
        <v>207</v>
      </c>
      <c r="C165" s="218" t="s">
        <v>24</v>
      </c>
      <c r="D165" s="60"/>
      <c r="E165" s="306">
        <v>100</v>
      </c>
      <c r="F165" s="173" t="s">
        <v>208</v>
      </c>
      <c r="G165" s="307">
        <v>100</v>
      </c>
      <c r="H165" s="37">
        <f>G165/E165*100</f>
        <v>100</v>
      </c>
      <c r="I165" s="37">
        <f>G165/90*100</f>
        <v>111.11111111111111</v>
      </c>
      <c r="J165" s="304" t="s">
        <v>208</v>
      </c>
      <c r="K165" s="173"/>
    </row>
    <row r="166" spans="1:12" s="49" customFormat="1" ht="23.25" customHeight="1">
      <c r="A166" s="209">
        <v>3</v>
      </c>
      <c r="B166" s="301" t="s">
        <v>209</v>
      </c>
      <c r="C166" s="209" t="s">
        <v>24</v>
      </c>
      <c r="D166" s="55"/>
      <c r="E166" s="302">
        <v>100</v>
      </c>
      <c r="F166" s="167">
        <v>100</v>
      </c>
      <c r="G166" s="303">
        <v>100</v>
      </c>
      <c r="H166" s="27">
        <f>G166/E166*100</f>
        <v>100</v>
      </c>
      <c r="I166" s="27">
        <f>G166/F166*100</f>
        <v>100</v>
      </c>
      <c r="J166" s="57">
        <v>100</v>
      </c>
      <c r="K166" s="167"/>
    </row>
    <row r="167" spans="1:12" s="49" customFormat="1" ht="34.5">
      <c r="A167" s="209">
        <v>4</v>
      </c>
      <c r="B167" s="301" t="s">
        <v>210</v>
      </c>
      <c r="C167" s="209" t="s">
        <v>24</v>
      </c>
      <c r="D167" s="50"/>
      <c r="E167" s="211">
        <v>95</v>
      </c>
      <c r="F167" s="308">
        <v>75</v>
      </c>
      <c r="G167" s="307"/>
      <c r="H167" s="27"/>
      <c r="I167" s="27"/>
      <c r="J167" s="304"/>
      <c r="K167" s="309"/>
    </row>
    <row r="168" spans="1:12" s="49" customFormat="1" ht="51" customHeight="1">
      <c r="A168" s="209">
        <v>5</v>
      </c>
      <c r="B168" s="301" t="s">
        <v>211</v>
      </c>
      <c r="C168" s="209" t="s">
        <v>24</v>
      </c>
      <c r="D168" s="50" t="s">
        <v>212</v>
      </c>
      <c r="E168" s="310">
        <v>95</v>
      </c>
      <c r="F168" s="308">
        <v>85</v>
      </c>
      <c r="G168" s="303"/>
      <c r="H168" s="27"/>
      <c r="I168" s="27"/>
      <c r="J168" s="304" t="s">
        <v>212</v>
      </c>
      <c r="K168" s="309"/>
    </row>
    <row r="169" spans="1:12" s="49" customFormat="1" ht="29.25" customHeight="1">
      <c r="A169" s="311">
        <v>6</v>
      </c>
      <c r="B169" s="312" t="s">
        <v>213</v>
      </c>
      <c r="C169" s="311"/>
      <c r="D169" s="313"/>
      <c r="E169" s="314" t="s">
        <v>215</v>
      </c>
      <c r="F169" s="314" t="s">
        <v>214</v>
      </c>
      <c r="G169" s="315" t="s">
        <v>224</v>
      </c>
      <c r="H169" s="316"/>
      <c r="I169" s="316"/>
      <c r="J169" s="317" t="s">
        <v>214</v>
      </c>
      <c r="K169" s="314"/>
    </row>
    <row r="176" spans="1:12">
      <c r="H176" s="318"/>
      <c r="I176" s="318"/>
      <c r="J176" s="318"/>
    </row>
    <row r="177" spans="8:11">
      <c r="H177" s="319"/>
      <c r="I177" s="319"/>
      <c r="J177" s="319"/>
    </row>
    <row r="178" spans="8:11">
      <c r="H178" s="320"/>
      <c r="I178" s="320"/>
      <c r="J178" s="320"/>
    </row>
    <row r="179" spans="8:11">
      <c r="H179" s="321"/>
      <c r="I179" s="321"/>
      <c r="J179" s="321"/>
      <c r="K179" s="318"/>
    </row>
    <row r="180" spans="8:11">
      <c r="H180" s="321"/>
      <c r="I180" s="321"/>
      <c r="J180" s="321"/>
      <c r="K180" s="319"/>
    </row>
    <row r="181" spans="8:11">
      <c r="K181" s="320"/>
    </row>
    <row r="182" spans="8:11">
      <c r="K182" s="321"/>
    </row>
    <row r="183" spans="8:11">
      <c r="K183" s="321"/>
    </row>
    <row r="193" spans="1:11">
      <c r="H193" s="49"/>
      <c r="I193" s="49"/>
      <c r="J193" s="49"/>
    </row>
    <row r="196" spans="1:11">
      <c r="H196" s="49"/>
      <c r="I196" s="49"/>
      <c r="J196" s="49"/>
      <c r="K196" s="49"/>
    </row>
    <row r="201" spans="1:11">
      <c r="H201" s="49"/>
      <c r="I201" s="49"/>
      <c r="J201" s="49"/>
      <c r="K201" s="49"/>
    </row>
    <row r="202" spans="1:11" s="49" customFormat="1">
      <c r="B202" s="322"/>
      <c r="H202" s="1"/>
      <c r="I202" s="1"/>
      <c r="J202" s="1"/>
      <c r="K202" s="1"/>
    </row>
    <row r="207" spans="1:11" s="49" customFormat="1">
      <c r="A207" s="1"/>
      <c r="B207" s="4"/>
      <c r="C207" s="1"/>
      <c r="D207" s="1"/>
      <c r="E207" s="1"/>
      <c r="F207" s="1"/>
      <c r="G207" s="1"/>
      <c r="H207" s="1"/>
      <c r="I207" s="1"/>
      <c r="J207" s="1"/>
      <c r="K207" s="1"/>
    </row>
  </sheetData>
  <mergeCells count="14">
    <mergeCell ref="A1:K1"/>
    <mergeCell ref="F96:F98"/>
    <mergeCell ref="K4:K5"/>
    <mergeCell ref="K96:K98"/>
    <mergeCell ref="A2:K2"/>
    <mergeCell ref="F4:G4"/>
    <mergeCell ref="H4:I4"/>
    <mergeCell ref="A4:A5"/>
    <mergeCell ref="B4:B5"/>
    <mergeCell ref="C4:C5"/>
    <mergeCell ref="D4:D5"/>
    <mergeCell ref="E4:E5"/>
    <mergeCell ref="J4:J5"/>
    <mergeCell ref="J95:J98"/>
  </mergeCells>
  <printOptions horizontalCentered="1"/>
  <pageMargins left="0.23622047244094491" right="0.17" top="0.47244094488188981" bottom="0.35433070866141736" header="0.27559055118110237" footer="0.15748031496062992"/>
  <pageSetup paperSize="9" scale="95" fitToHeight="0" orientation="portrait" r:id="rId1"/>
  <headerFooter>
    <oddFooter>&amp;R&amp;"Times New Roman,Regular"&amp;11&amp;P/&amp;N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PHU LUC KTXH</vt:lpstr>
      <vt:lpstr>'PHU LUC KTXH'!Print_Area</vt:lpstr>
      <vt:lpstr>'PHU LUC KTXH'!Print_Titles</vt:lpstr>
    </vt:vector>
  </TitlesOfParts>
  <Company>So Ke hoach va Dau 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NTToan</dc:creator>
  <cp:lastModifiedBy>Đăng Trình</cp:lastModifiedBy>
  <cp:lastPrinted>2024-10-23T07:50:07Z</cp:lastPrinted>
  <dcterms:created xsi:type="dcterms:W3CDTF">2012-09-01T04:07:00Z</dcterms:created>
  <dcterms:modified xsi:type="dcterms:W3CDTF">2024-11-15T06:38:19Z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96CEF4F5273F4A5283F09D9A77065A71_12</vt:lpwstr>
  </property>
  <property fmtid="{D5CDD505-2E9C-101B-9397-08002B2CF9AE}" pid="3" name="KSOProductBuildVer">
    <vt:lpwstr>1033-12.2.0.17562</vt:lpwstr>
  </property>
</Properties>
</file>