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O CAO HOI DONG NHAN DAN TINH\9.NAM 2023\2. 12T-2023\"/>
    </mc:Choice>
  </mc:AlternateContent>
  <bookViews>
    <workbookView xWindow="-105" yWindow="-105" windowWidth="23250" windowHeight="12450" tabRatio="652" activeTab="2"/>
  </bookViews>
  <sheets>
    <sheet name="TT" sheetId="103" r:id="rId1"/>
    <sheet name="01" sheetId="85" r:id="rId2"/>
    <sheet name="02" sheetId="91" r:id="rId3"/>
    <sheet name="02 (bỏ)" sheetId="86" state="hidden" r:id="rId4"/>
    <sheet name="03 (bỏ)" sheetId="88" state="hidden" r:id="rId5"/>
    <sheet name="04 (bỏ)" sheetId="76" state="hidden" r:id="rId6"/>
    <sheet name="05 (bỏ)" sheetId="48" state="hidden" r:id="rId7"/>
  </sheets>
  <definedNames>
    <definedName name="_xlnm.Print_Area" localSheetId="1">'01'!$A$1:$V$21</definedName>
    <definedName name="_xlnm.Print_Area" localSheetId="2">'02'!$A$1:$V$21</definedName>
    <definedName name="_xlnm.Print_Area" localSheetId="3">'02 (bỏ)'!$A$1:$V$39</definedName>
    <definedName name="_xlnm.Print_Area" localSheetId="4">'03 (bỏ)'!$A$1:$V$24</definedName>
    <definedName name="_xlnm.Print_Area" localSheetId="5">'04 (bỏ)'!$A$1:$U$23</definedName>
    <definedName name="_xlnm.Print_Area" localSheetId="6">'05 (bỏ)'!$A$1:$V$23</definedName>
    <definedName name="_xlnm.Print_Area" localSheetId="0">TT!$A$1:$C$15</definedName>
    <definedName name="_xlnm.Print_Titles" localSheetId="6">'05 (bỏ)'!$2:$7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91" l="1"/>
  <c r="E1" i="85"/>
  <c r="C7" i="103" l="1"/>
  <c r="N19" i="91" l="1"/>
  <c r="A19" i="91"/>
  <c r="N17" i="91"/>
  <c r="N16" i="91"/>
  <c r="A16" i="91"/>
  <c r="P1" i="91"/>
  <c r="N17" i="85"/>
  <c r="P1" i="85"/>
  <c r="A16" i="85"/>
  <c r="N16" i="85"/>
  <c r="N19" i="85"/>
  <c r="A19" i="85"/>
  <c r="J2" i="86"/>
  <c r="I2" i="86"/>
  <c r="M2" i="76"/>
  <c r="N2" i="48"/>
  <c r="L2" i="88"/>
  <c r="M2" i="48"/>
  <c r="O2" i="48" s="1"/>
  <c r="L2" i="76"/>
  <c r="K2" i="88"/>
  <c r="M2" i="88" s="1"/>
  <c r="N2" i="76" l="1"/>
  <c r="K2" i="86"/>
</calcChain>
</file>

<file path=xl/sharedStrings.xml><?xml version="1.0" encoding="utf-8"?>
<sst xmlns="http://schemas.openxmlformats.org/spreadsheetml/2006/main" count="452" uniqueCount="137">
  <si>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</si>
  <si>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</si>
  <si>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</si>
  <si>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</si>
  <si>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</si>
  <si>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</si>
  <si>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</si>
  <si>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</si>
  <si>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</si>
  <si>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</si>
  <si>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</si>
  <si>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</si>
  <si>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</si>
  <si>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</si>
  <si>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</si>
  <si>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</si>
  <si>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</si>
  <si>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</si>
  <si>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</si>
  <si>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</si>
  <si>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</si>
  <si>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</si>
  <si>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</si>
  <si>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</si>
  <si>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</si>
  <si>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</si>
  <si>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</si>
  <si>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</si>
  <si>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</si>
  <si>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</si>
  <si>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</si>
  <si>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</si>
  <si>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</si>
  <si>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</si>
  <si>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</si>
  <si>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</si>
  <si>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</si>
  <si>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</si>
  <si>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</si>
  <si>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</si>
  <si>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</si>
  <si>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</si>
  <si>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</si>
  <si>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</si>
  <si>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</si>
  <si>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</si>
  <si>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</si>
  <si>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</si>
  <si>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</si>
  <si>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</si>
  <si>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</si>
  <si>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</si>
  <si>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</si>
  <si>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</si>
  <si>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</si>
  <si>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</si>
  <si>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</si>
  <si>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</si>
  <si>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</si>
  <si>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</si>
  <si>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</si>
  <si>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</si>
  <si>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</si>
  <si>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</si>
  <si>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</si>
  <si>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</si>
  <si>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</si>
  <si>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</si>
  <si>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</si>
  <si>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</si>
  <si>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</si>
  <si>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  <charset val="163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</si>
  <si>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</si>
  <si>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  <charset val="163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</si>
  <si>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</si>
  <si>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</si>
  <si>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  <charset val="163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</si>
  <si>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  <charset val="163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</si>
  <si>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  <charset val="163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</si>
  <si>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  <charset val="163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</si>
  <si>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</si>
  <si>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</si>
  <si>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</si>
  <si>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</si>
  <si>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</si>
  <si>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</si>
  <si>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</si>
  <si>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</si>
  <si>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</si>
  <si>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</si>
  <si>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</si>
  <si>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</si>
  <si>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</si>
  <si>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</si>
  <si>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</si>
  <si>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</si>
  <si>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</si>
  <si>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</si>
  <si>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</si>
  <si>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</si>
  <si>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</si>
  <si>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</si>
  <si>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</si>
  <si>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</si>
  <si>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</si>
  <si>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</si>
  <si>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</si>
  <si>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</si>
  <si>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</si>
  <si>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</si>
  <si>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</si>
  <si>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Thu hồi,  hủy quyết định THA</t>
  </si>
  <si>
    <t>Tổng số  bản án, quyết định đã nhận</t>
  </si>
  <si>
    <t>Đơn vị tính: Bản án, quyết định, việc và %</t>
  </si>
  <si>
    <t>NGƯỜI LẬP BIỂU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</si>
  <si>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</si>
  <si>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</si>
  <si>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</si>
  <si>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</si>
  <si>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</si>
  <si>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</si>
  <si>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</si>
  <si>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</si>
  <si>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</si>
  <si>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</si>
  <si>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CỤC TRƯỞNG</t>
  </si>
  <si>
    <t>Lưu ý: Biểu 4 đến biểu 12 có thể thêm dòng nhưng không thêm được cột để đảm bảo cấu trúc của biểu mẫu</t>
  </si>
  <si>
    <t xml:space="preserve">Biểu số: 01/TK-THA
Ban hành theo TT số: 06/2019/TT-BTP
ngày 21 tháng 11 năm 2019
Ngày nhận báo cáo: </t>
  </si>
  <si>
    <t xml:space="preserve">Biểu số: 02/TK-THA
Ban hành theo TT số: 06/2019/TT-BTP
ngày 21 tháng 11 năm 2019
Ngày nhận báo cáo: </t>
  </si>
  <si>
    <t>Số chưa có điều kiện chuyển sổ theo dõi riêng</t>
  </si>
  <si>
    <t>Lưu ý: đề nghị bổ sung số chưa có điều kiện chuyển sổ theo dõi riêng đối với từng loại việc vào cột 20 (ngoài cùng của biểu)</t>
  </si>
  <si>
    <t>Cao Minh Hoàng Tùng</t>
  </si>
  <si>
    <t>Phạm Anh Vũ</t>
  </si>
  <si>
    <t>Kon Tum, ngày    tháng 11 năm 2023</t>
  </si>
  <si>
    <t>(Từ ngày 01/01/2023 đến ngày 24/10/2023)</t>
  </si>
  <si>
    <t>Đơn vị  báo cáo: Cục THADS tỉnh Kon Tum
Đơn vị nhận báo cáo: BAN PHÁP CHẾ HĐND TỈNH KON TUM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</si>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</sst>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sz val="9"/>
      <name val="Times New Roman"/>
      <family val="1"/>
      <charset val="163"/>
    </font>
    <font>
      <b/>
      <sz val="13"/>
      <name val="Times New Roman"/>
      <family val="1"/>
      <charset val="163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  <charset val="163"/>
    </font>
    <font>
      <b/>
      <sz val="7"/>
      <name val="Times New Roman"/>
      <family val="1"/>
      <charset val="163"/>
    </font>
    <font>
      <i/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49" fontId="0" fillId="2" borderId="0" xfId="0" applyNumberFormat="1" applyFill="1"/>
    <xf numFmtId="49" fontId="0" fillId="0" borderId="0" xfId="0" applyNumberFormat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9" fontId="4" fillId="2" borderId="0" xfId="3" applyFont="1" applyFill="1"/>
    <xf numFmtId="2" fontId="0" fillId="2" borderId="0" xfId="0" applyNumberFormat="1" applyFill="1"/>
    <xf numFmtId="49" fontId="15" fillId="2" borderId="0" xfId="0" applyNumberFormat="1" applyFont="1" applyFill="1"/>
    <xf numFmtId="1" fontId="16" fillId="2" borderId="0" xfId="0" applyNumberFormat="1" applyFont="1" applyFill="1" applyAlignment="1">
      <alignment horizontal="center"/>
    </xf>
    <xf numFmtId="1" fontId="15" fillId="2" borderId="0" xfId="0" applyNumberFormat="1" applyFont="1" applyFill="1"/>
    <xf numFmtId="49" fontId="15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49" fontId="13" fillId="2" borderId="0" xfId="0" applyNumberFormat="1" applyFont="1" applyFill="1"/>
    <xf numFmtId="49" fontId="13" fillId="2" borderId="1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13" fillId="3" borderId="1" xfId="1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vertical="center"/>
    </xf>
    <xf numFmtId="49" fontId="0" fillId="3" borderId="0" xfId="0" applyNumberFormat="1" applyFill="1"/>
    <xf numFmtId="49" fontId="13" fillId="3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vertical="top" wrapText="1"/>
    </xf>
    <xf numFmtId="49" fontId="2" fillId="3" borderId="0" xfId="0" applyNumberFormat="1" applyFont="1" applyFill="1"/>
    <xf numFmtId="49" fontId="15" fillId="3" borderId="0" xfId="0" applyNumberFormat="1" applyFont="1" applyFill="1"/>
    <xf numFmtId="1" fontId="15" fillId="3" borderId="0" xfId="0" applyNumberFormat="1" applyFont="1" applyFill="1"/>
    <xf numFmtId="1" fontId="15" fillId="3" borderId="0" xfId="0" applyNumberFormat="1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/>
    </xf>
    <xf numFmtId="49" fontId="0" fillId="3" borderId="0" xfId="0" applyNumberFormat="1" applyFill="1" applyAlignment="1">
      <alignment horizontal="center"/>
    </xf>
    <xf numFmtId="0" fontId="15" fillId="3" borderId="0" xfId="0" applyFont="1" applyFill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vertical="center"/>
    </xf>
    <xf numFmtId="49" fontId="0" fillId="2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49" fontId="2" fillId="0" borderId="0" xfId="0" applyNumberFormat="1" applyFont="1" applyProtection="1">
      <protection locked="0"/>
    </xf>
    <xf numFmtId="49" fontId="18" fillId="0" borderId="0" xfId="0" applyNumberFormat="1" applyFont="1" applyProtection="1">
      <protection locked="0"/>
    </xf>
    <xf numFmtId="49" fontId="15" fillId="2" borderId="0" xfId="0" applyNumberFormat="1" applyFont="1" applyFill="1" applyProtection="1">
      <protection locked="0"/>
    </xf>
    <xf numFmtId="1" fontId="16" fillId="2" borderId="0" xfId="0" applyNumberFormat="1" applyFont="1" applyFill="1" applyAlignment="1" applyProtection="1">
      <alignment horizontal="center"/>
      <protection locked="0"/>
    </xf>
    <xf numFmtId="1" fontId="15" fillId="2" borderId="0" xfId="0" applyNumberFormat="1" applyFont="1" applyFill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49" fontId="18" fillId="2" borderId="0" xfId="0" applyNumberFormat="1" applyFont="1" applyFill="1" applyProtection="1"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18" fillId="2" borderId="0" xfId="0" applyNumberFormat="1" applyFont="1" applyFill="1" applyAlignment="1" applyProtection="1">
      <alignment horizontal="center"/>
      <protection locked="0"/>
    </xf>
    <xf numFmtId="49" fontId="8" fillId="0" borderId="6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8" fillId="0" borderId="0" xfId="0" applyNumberFormat="1" applyFont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49" fontId="9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vertical="center"/>
      <protection locked="0"/>
    </xf>
    <xf numFmtId="164" fontId="9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4" borderId="4" xfId="1" applyNumberFormat="1" applyFont="1" applyFill="1" applyBorder="1" applyAlignment="1" applyProtection="1">
      <alignment vertical="center" wrapText="1"/>
      <protection locked="0"/>
    </xf>
    <xf numFmtId="49" fontId="9" fillId="2" borderId="2" xfId="0" applyNumberFormat="1" applyFont="1" applyFill="1" applyBorder="1" applyAlignment="1" applyProtection="1">
      <alignment vertical="center" wrapText="1"/>
      <protection locked="0"/>
    </xf>
    <xf numFmtId="164" fontId="9" fillId="2" borderId="4" xfId="1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wrapText="1"/>
    </xf>
    <xf numFmtId="49" fontId="8" fillId="0" borderId="6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/>
    <xf numFmtId="49" fontId="18" fillId="0" borderId="0" xfId="0" applyNumberFormat="1" applyFont="1"/>
    <xf numFmtId="164" fontId="20" fillId="2" borderId="4" xfId="1" applyNumberFormat="1" applyFont="1" applyFill="1" applyBorder="1" applyAlignment="1" applyProtection="1">
      <alignment vertical="center" wrapText="1"/>
      <protection locked="0"/>
    </xf>
    <xf numFmtId="164" fontId="20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5" borderId="1" xfId="1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49" fontId="0" fillId="7" borderId="0" xfId="0" applyNumberFormat="1" applyFill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right"/>
    </xf>
    <xf numFmtId="164" fontId="9" fillId="2" borderId="1" xfId="1" applyNumberFormat="1" applyFont="1" applyFill="1" applyBorder="1" applyAlignment="1" applyProtection="1">
      <alignment vertical="center" wrapText="1"/>
      <protection locked="0"/>
    </xf>
    <xf numFmtId="164" fontId="7" fillId="0" borderId="0" xfId="1" applyNumberFormat="1" applyFont="1" applyFill="1" applyAlignment="1" applyProtection="1">
      <alignment horizontal="center" wrapText="1"/>
      <protection locked="0"/>
    </xf>
    <xf numFmtId="43" fontId="7" fillId="0" borderId="0" xfId="1" applyFont="1" applyFill="1" applyAlignment="1" applyProtection="1">
      <alignment horizontal="center" wrapText="1"/>
      <protection locked="0"/>
    </xf>
    <xf numFmtId="49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9" fillId="7" borderId="1" xfId="1" applyNumberFormat="1" applyFont="1" applyFill="1" applyBorder="1" applyAlignment="1" applyProtection="1">
      <alignment horizontal="center" vertical="center"/>
    </xf>
    <xf numFmtId="10" fontId="9" fillId="7" borderId="1" xfId="3" applyNumberFormat="1" applyFont="1" applyFill="1" applyBorder="1" applyAlignment="1" applyProtection="1">
      <alignment horizontal="center" vertical="center"/>
      <protection locked="0"/>
    </xf>
    <xf numFmtId="164" fontId="6" fillId="7" borderId="1" xfId="1" applyNumberFormat="1" applyFont="1" applyFill="1" applyBorder="1" applyAlignment="1" applyProtection="1">
      <alignment vertical="center" wrapText="1"/>
      <protection locked="0"/>
    </xf>
    <xf numFmtId="0" fontId="6" fillId="7" borderId="2" xfId="0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left" vertical="center" wrapText="1"/>
    </xf>
    <xf numFmtId="164" fontId="21" fillId="7" borderId="1" xfId="1" applyNumberFormat="1" applyFont="1" applyFill="1" applyBorder="1" applyAlignment="1" applyProtection="1">
      <alignment horizontal="center" vertical="center"/>
    </xf>
    <xf numFmtId="10" fontId="20" fillId="7" borderId="1" xfId="3" applyNumberFormat="1" applyFont="1" applyFill="1" applyBorder="1" applyAlignment="1" applyProtection="1">
      <alignment horizontal="center" vertical="center"/>
      <protection locked="0"/>
    </xf>
    <xf numFmtId="49" fontId="0" fillId="7" borderId="0" xfId="0" applyNumberFormat="1" applyFill="1"/>
    <xf numFmtId="49" fontId="6" fillId="7" borderId="1" xfId="0" applyNumberFormat="1" applyFont="1" applyFill="1" applyBorder="1" applyAlignment="1">
      <alignment horizontal="center" vertical="center" wrapText="1"/>
    </xf>
    <xf numFmtId="164" fontId="20" fillId="7" borderId="1" xfId="1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0" fontId="19" fillId="0" borderId="1" xfId="0" applyFont="1" applyBorder="1" applyAlignment="1">
      <alignment horizontal="right"/>
    </xf>
    <xf numFmtId="0" fontId="0" fillId="0" borderId="6" xfId="0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3" fontId="7" fillId="0" borderId="0" xfId="1" applyFont="1" applyFill="1" applyAlignment="1" applyProtection="1">
      <alignment horizontal="center" wrapText="1"/>
      <protection locked="0"/>
    </xf>
    <xf numFmtId="164" fontId="7" fillId="0" borderId="0" xfId="1" applyNumberFormat="1" applyFont="1" applyFill="1" applyAlignment="1" applyProtection="1">
      <alignment horizontal="center"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14" fontId="22" fillId="0" borderId="6" xfId="1" applyNumberFormat="1" applyFont="1" applyFill="1" applyBorder="1" applyAlignment="1" applyProtection="1">
      <alignment horizontal="center" vertical="center" wrapText="1"/>
      <protection locked="0"/>
    </xf>
    <xf numFmtId="43" fontId="22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4" fontId="22" fillId="0" borderId="6" xfId="1" applyNumberFormat="1" applyFont="1" applyFill="1" applyBorder="1" applyAlignment="1" applyProtection="1">
      <alignment horizontal="center" wrapText="1"/>
      <protection locked="0"/>
    </xf>
    <xf numFmtId="43" fontId="22" fillId="0" borderId="6" xfId="1" applyFont="1" applyFill="1" applyBorder="1" applyAlignment="1" applyProtection="1">
      <alignment horizont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" applyFont="1" applyFill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 applyProtection="1">
      <alignment horizontal="center" wrapText="1"/>
    </xf>
    <xf numFmtId="43" fontId="7" fillId="0" borderId="0" xfId="1" applyFont="1" applyFill="1" applyAlignment="1" applyProtection="1">
      <alignment horizontal="center" wrapText="1"/>
    </xf>
    <xf numFmtId="43" fontId="0" fillId="0" borderId="0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49" fontId="19" fillId="0" borderId="7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4" fontId="22" fillId="0" borderId="6" xfId="1" applyNumberFormat="1" applyFont="1" applyFill="1" applyBorder="1" applyAlignment="1" applyProtection="1">
      <alignment horizontal="center" wrapText="1"/>
    </xf>
    <xf numFmtId="43" fontId="22" fillId="0" borderId="6" xfId="1" applyFont="1" applyFill="1" applyBorder="1" applyAlignment="1" applyProtection="1">
      <alignment horizontal="center" wrapText="1"/>
    </xf>
    <xf numFmtId="14" fontId="22" fillId="0" borderId="6" xfId="1" applyNumberFormat="1" applyFont="1" applyFill="1" applyBorder="1" applyAlignment="1" applyProtection="1">
      <alignment horizontal="center" vertical="center" wrapText="1"/>
    </xf>
    <xf numFmtId="43" fontId="22" fillId="0" borderId="6" xfId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right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left" vertical="top" wrapText="1"/>
    </xf>
    <xf numFmtId="49" fontId="8" fillId="3" borderId="6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right"/>
    </xf>
    <xf numFmtId="49" fontId="7" fillId="3" borderId="0" xfId="0" applyNumberFormat="1" applyFont="1" applyFill="1" applyAlignment="1">
      <alignment horizontal="center" vertical="top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right"/>
    </xf>
    <xf numFmtId="1" fontId="13" fillId="3" borderId="1" xfId="0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1" name="Text Box 1">
          <a:extLst>
            <a:ext uri="{FF2B5EF4-FFF2-40B4-BE49-F238E27FC236}">
              <a16:creationId xmlns:a16="http://schemas.microsoft.com/office/drawing/2014/main" id="{00000000-0008-0000-0100-00003D9F0100}"/>
            </a:ext>
          </a:extLst>
        </xdr:cNvPr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2" name="Text Box 1">
          <a:extLst>
            <a:ext uri="{FF2B5EF4-FFF2-40B4-BE49-F238E27FC236}">
              <a16:creationId xmlns:a16="http://schemas.microsoft.com/office/drawing/2014/main" id="{00000000-0008-0000-0100-00003E9F0100}"/>
            </a:ext>
          </a:extLst>
        </xdr:cNvPr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3" name="Text Box 1">
          <a:extLst>
            <a:ext uri="{FF2B5EF4-FFF2-40B4-BE49-F238E27FC236}">
              <a16:creationId xmlns:a16="http://schemas.microsoft.com/office/drawing/2014/main" id="{00000000-0008-0000-0100-00003F9F0100}"/>
            </a:ext>
          </a:extLst>
        </xdr:cNvPr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4" name="Text Box 1">
          <a:extLst>
            <a:ext uri="{FF2B5EF4-FFF2-40B4-BE49-F238E27FC236}">
              <a16:creationId xmlns:a16="http://schemas.microsoft.com/office/drawing/2014/main" id="{00000000-0008-0000-0100-0000409F0100}"/>
            </a:ext>
          </a:extLst>
        </xdr:cNvPr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5" name="Text Box 1">
          <a:extLst>
            <a:ext uri="{FF2B5EF4-FFF2-40B4-BE49-F238E27FC236}">
              <a16:creationId xmlns:a16="http://schemas.microsoft.com/office/drawing/2014/main" id="{00000000-0008-0000-0100-0000419F0100}"/>
            </a:ext>
          </a:extLst>
        </xdr:cNvPr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6" name="Text Box 1">
          <a:extLst>
            <a:ext uri="{FF2B5EF4-FFF2-40B4-BE49-F238E27FC236}">
              <a16:creationId xmlns:a16="http://schemas.microsoft.com/office/drawing/2014/main" id="{00000000-0008-0000-0100-0000429F0100}"/>
            </a:ext>
          </a:extLst>
        </xdr:cNvPr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35052</xdr:rowOff>
    </xdr:to>
    <xdr:sp macro="" textlink="">
      <xdr:nvSpPr>
        <xdr:cNvPr id="99055" name="Text Box 1">
          <a:extLst>
            <a:ext uri="{FF2B5EF4-FFF2-40B4-BE49-F238E27FC236}">
              <a16:creationId xmlns:a16="http://schemas.microsoft.com/office/drawing/2014/main" id="{00000000-0008-0000-0200-0000EF820100}"/>
            </a:ext>
          </a:extLst>
        </xdr:cNvPr>
        <xdr:cNvSpPr txBox="1">
          <a:spLocks noChangeArrowheads="1"/>
        </xdr:cNvSpPr>
      </xdr:nvSpPr>
      <xdr:spPr bwMode="auto">
        <a:xfrm>
          <a:off x="2647950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35052</xdr:rowOff>
    </xdr:to>
    <xdr:sp macro="" textlink="">
      <xdr:nvSpPr>
        <xdr:cNvPr id="99056" name="Text Box 1">
          <a:extLst>
            <a:ext uri="{FF2B5EF4-FFF2-40B4-BE49-F238E27FC236}">
              <a16:creationId xmlns:a16="http://schemas.microsoft.com/office/drawing/2014/main" id="{00000000-0008-0000-0200-0000F0820100}"/>
            </a:ext>
          </a:extLst>
        </xdr:cNvPr>
        <xdr:cNvSpPr txBox="1">
          <a:spLocks noChangeArrowheads="1"/>
        </xdr:cNvSpPr>
      </xdr:nvSpPr>
      <xdr:spPr bwMode="auto">
        <a:xfrm>
          <a:off x="2647950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35052</xdr:rowOff>
    </xdr:to>
    <xdr:sp macro="" textlink="">
      <xdr:nvSpPr>
        <xdr:cNvPr id="99057" name="Text Box 1">
          <a:extLst>
            <a:ext uri="{FF2B5EF4-FFF2-40B4-BE49-F238E27FC236}">
              <a16:creationId xmlns:a16="http://schemas.microsoft.com/office/drawing/2014/main" id="{00000000-0008-0000-0200-0000F1820100}"/>
            </a:ext>
          </a:extLst>
        </xdr:cNvPr>
        <xdr:cNvSpPr txBox="1">
          <a:spLocks noChangeArrowheads="1"/>
        </xdr:cNvSpPr>
      </xdr:nvSpPr>
      <xdr:spPr bwMode="auto">
        <a:xfrm>
          <a:off x="2647950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5806" name="Text Box 1">
          <a:extLst>
            <a:ext uri="{FF2B5EF4-FFF2-40B4-BE49-F238E27FC236}">
              <a16:creationId xmlns:a16="http://schemas.microsoft.com/office/drawing/2014/main" id="{00000000-0008-0000-0300-00005EC40100}"/>
            </a:ext>
          </a:extLst>
        </xdr:cNvPr>
        <xdr:cNvSpPr txBox="1">
          <a:spLocks noChangeArrowheads="1"/>
        </xdr:cNvSpPr>
      </xdr:nvSpPr>
      <xdr:spPr bwMode="auto">
        <a:xfrm>
          <a:off x="316230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5807" name="Text Box 1">
          <a:extLst>
            <a:ext uri="{FF2B5EF4-FFF2-40B4-BE49-F238E27FC236}">
              <a16:creationId xmlns:a16="http://schemas.microsoft.com/office/drawing/2014/main" id="{00000000-0008-0000-0300-00005FC40100}"/>
            </a:ext>
          </a:extLst>
        </xdr:cNvPr>
        <xdr:cNvSpPr txBox="1">
          <a:spLocks noChangeArrowheads="1"/>
        </xdr:cNvSpPr>
      </xdr:nvSpPr>
      <xdr:spPr bwMode="auto">
        <a:xfrm>
          <a:off x="316230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5808" name="Text Box 1">
          <a:extLst>
            <a:ext uri="{FF2B5EF4-FFF2-40B4-BE49-F238E27FC236}">
              <a16:creationId xmlns:a16="http://schemas.microsoft.com/office/drawing/2014/main" id="{00000000-0008-0000-0300-000060C40100}"/>
            </a:ext>
          </a:extLst>
        </xdr:cNvPr>
        <xdr:cNvSpPr txBox="1">
          <a:spLocks noChangeArrowheads="1"/>
        </xdr:cNvSpPr>
      </xdr:nvSpPr>
      <xdr:spPr bwMode="auto">
        <a:xfrm>
          <a:off x="316230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8934" name="Text Box 1">
          <a:extLst>
            <a:ext uri="{FF2B5EF4-FFF2-40B4-BE49-F238E27FC236}">
              <a16:creationId xmlns:a16="http://schemas.microsoft.com/office/drawing/2014/main" id="{00000000-0008-0000-0400-000086A90100}"/>
            </a:ext>
          </a:extLst>
        </xdr:cNvPr>
        <xdr:cNvSpPr txBox="1">
          <a:spLocks noChangeArrowheads="1"/>
        </xdr:cNvSpPr>
      </xdr:nvSpPr>
      <xdr:spPr bwMode="auto">
        <a:xfrm>
          <a:off x="2219325" y="80962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8935" name="Text Box 1">
          <a:extLst>
            <a:ext uri="{FF2B5EF4-FFF2-40B4-BE49-F238E27FC236}">
              <a16:creationId xmlns:a16="http://schemas.microsoft.com/office/drawing/2014/main" id="{00000000-0008-0000-0400-000087A90100}"/>
            </a:ext>
          </a:extLst>
        </xdr:cNvPr>
        <xdr:cNvSpPr txBox="1">
          <a:spLocks noChangeArrowheads="1"/>
        </xdr:cNvSpPr>
      </xdr:nvSpPr>
      <xdr:spPr bwMode="auto">
        <a:xfrm>
          <a:off x="2219325" y="80962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8936" name="Text Box 1">
          <a:extLst>
            <a:ext uri="{FF2B5EF4-FFF2-40B4-BE49-F238E27FC236}">
              <a16:creationId xmlns:a16="http://schemas.microsoft.com/office/drawing/2014/main" id="{00000000-0008-0000-0400-000088A90100}"/>
            </a:ext>
          </a:extLst>
        </xdr:cNvPr>
        <xdr:cNvSpPr txBox="1">
          <a:spLocks noChangeArrowheads="1"/>
        </xdr:cNvSpPr>
      </xdr:nvSpPr>
      <xdr:spPr bwMode="auto">
        <a:xfrm>
          <a:off x="2219325" y="80962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08937" name="Text Box 1">
          <a:extLst>
            <a:ext uri="{FF2B5EF4-FFF2-40B4-BE49-F238E27FC236}">
              <a16:creationId xmlns:a16="http://schemas.microsoft.com/office/drawing/2014/main" id="{00000000-0008-0000-0400-000089A90100}"/>
            </a:ext>
          </a:extLst>
        </xdr:cNvPr>
        <xdr:cNvSpPr txBox="1">
          <a:spLocks noChangeArrowheads="1"/>
        </xdr:cNvSpPr>
      </xdr:nvSpPr>
      <xdr:spPr bwMode="auto">
        <a:xfrm>
          <a:off x="2219325" y="8096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08938" name="Text Box 1">
          <a:extLst>
            <a:ext uri="{FF2B5EF4-FFF2-40B4-BE49-F238E27FC236}">
              <a16:creationId xmlns:a16="http://schemas.microsoft.com/office/drawing/2014/main" id="{00000000-0008-0000-0400-00008AA90100}"/>
            </a:ext>
          </a:extLst>
        </xdr:cNvPr>
        <xdr:cNvSpPr txBox="1">
          <a:spLocks noChangeArrowheads="1"/>
        </xdr:cNvSpPr>
      </xdr:nvSpPr>
      <xdr:spPr bwMode="auto">
        <a:xfrm>
          <a:off x="2219325" y="8096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08939" name="Text Box 1">
          <a:extLst>
            <a:ext uri="{FF2B5EF4-FFF2-40B4-BE49-F238E27FC236}">
              <a16:creationId xmlns:a16="http://schemas.microsoft.com/office/drawing/2014/main" id="{00000000-0008-0000-0400-00008BA90100}"/>
            </a:ext>
          </a:extLst>
        </xdr:cNvPr>
        <xdr:cNvSpPr txBox="1">
          <a:spLocks noChangeArrowheads="1"/>
        </xdr:cNvSpPr>
      </xdr:nvSpPr>
      <xdr:spPr bwMode="auto">
        <a:xfrm>
          <a:off x="2219325" y="8096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17930" name="Text Box 1">
          <a:extLst>
            <a:ext uri="{FF2B5EF4-FFF2-40B4-BE49-F238E27FC236}">
              <a16:creationId xmlns:a16="http://schemas.microsoft.com/office/drawing/2014/main" id="{00000000-0008-0000-0500-0000AACC0100}"/>
            </a:ext>
          </a:extLst>
        </xdr:cNvPr>
        <xdr:cNvSpPr txBox="1">
          <a:spLocks noChangeArrowheads="1"/>
        </xdr:cNvSpPr>
      </xdr:nvSpPr>
      <xdr:spPr bwMode="auto">
        <a:xfrm>
          <a:off x="2438400" y="819150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17931" name="Text Box 1">
          <a:extLst>
            <a:ext uri="{FF2B5EF4-FFF2-40B4-BE49-F238E27FC236}">
              <a16:creationId xmlns:a16="http://schemas.microsoft.com/office/drawing/2014/main" id="{00000000-0008-0000-0500-0000ABCC0100}"/>
            </a:ext>
          </a:extLst>
        </xdr:cNvPr>
        <xdr:cNvSpPr txBox="1">
          <a:spLocks noChangeArrowheads="1"/>
        </xdr:cNvSpPr>
      </xdr:nvSpPr>
      <xdr:spPr bwMode="auto">
        <a:xfrm>
          <a:off x="2438400" y="819150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17932" name="Text Box 1">
          <a:extLst>
            <a:ext uri="{FF2B5EF4-FFF2-40B4-BE49-F238E27FC236}">
              <a16:creationId xmlns:a16="http://schemas.microsoft.com/office/drawing/2014/main" id="{00000000-0008-0000-0500-0000ACCC0100}"/>
            </a:ext>
          </a:extLst>
        </xdr:cNvPr>
        <xdr:cNvSpPr txBox="1">
          <a:spLocks noChangeArrowheads="1"/>
        </xdr:cNvSpPr>
      </xdr:nvSpPr>
      <xdr:spPr bwMode="auto">
        <a:xfrm>
          <a:off x="2438400" y="819150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7933" name="Text Box 1">
          <a:extLst>
            <a:ext uri="{FF2B5EF4-FFF2-40B4-BE49-F238E27FC236}">
              <a16:creationId xmlns:a16="http://schemas.microsoft.com/office/drawing/2014/main" id="{00000000-0008-0000-0500-0000ADCC0100}"/>
            </a:ext>
          </a:extLst>
        </xdr:cNvPr>
        <xdr:cNvSpPr txBox="1">
          <a:spLocks noChangeArrowheads="1"/>
        </xdr:cNvSpPr>
      </xdr:nvSpPr>
      <xdr:spPr bwMode="auto">
        <a:xfrm>
          <a:off x="2438400" y="819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7934" name="Text Box 1">
          <a:extLst>
            <a:ext uri="{FF2B5EF4-FFF2-40B4-BE49-F238E27FC236}">
              <a16:creationId xmlns:a16="http://schemas.microsoft.com/office/drawing/2014/main" id="{00000000-0008-0000-0500-0000AECC0100}"/>
            </a:ext>
          </a:extLst>
        </xdr:cNvPr>
        <xdr:cNvSpPr txBox="1">
          <a:spLocks noChangeArrowheads="1"/>
        </xdr:cNvSpPr>
      </xdr:nvSpPr>
      <xdr:spPr bwMode="auto">
        <a:xfrm>
          <a:off x="2438400" y="819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7935" name="Text Box 1">
          <a:extLst>
            <a:ext uri="{FF2B5EF4-FFF2-40B4-BE49-F238E27FC236}">
              <a16:creationId xmlns:a16="http://schemas.microsoft.com/office/drawing/2014/main" id="{00000000-0008-0000-0500-0000AFCC0100}"/>
            </a:ext>
          </a:extLst>
        </xdr:cNvPr>
        <xdr:cNvSpPr txBox="1">
          <a:spLocks noChangeArrowheads="1"/>
        </xdr:cNvSpPr>
      </xdr:nvSpPr>
      <xdr:spPr bwMode="auto">
        <a:xfrm>
          <a:off x="2438400" y="819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51" name="Text Box 1">
          <a:extLst>
            <a:ext uri="{FF2B5EF4-FFF2-40B4-BE49-F238E27FC236}">
              <a16:creationId xmlns:a16="http://schemas.microsoft.com/office/drawing/2014/main" id="{00000000-0008-0000-0600-0000A7D00100}"/>
            </a:ext>
          </a:extLst>
        </xdr:cNvPr>
        <xdr:cNvSpPr txBox="1">
          <a:spLocks noChangeArrowheads="1"/>
        </xdr:cNvSpPr>
      </xdr:nvSpPr>
      <xdr:spPr bwMode="auto">
        <a:xfrm>
          <a:off x="241935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52" name="Text Box 1">
          <a:extLst>
            <a:ext uri="{FF2B5EF4-FFF2-40B4-BE49-F238E27FC236}">
              <a16:creationId xmlns:a16="http://schemas.microsoft.com/office/drawing/2014/main" id="{00000000-0008-0000-0600-0000A8D00100}"/>
            </a:ext>
          </a:extLst>
        </xdr:cNvPr>
        <xdr:cNvSpPr txBox="1">
          <a:spLocks noChangeArrowheads="1"/>
        </xdr:cNvSpPr>
      </xdr:nvSpPr>
      <xdr:spPr bwMode="auto">
        <a:xfrm>
          <a:off x="241935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53" name="Text Box 1">
          <a:extLst>
            <a:ext uri="{FF2B5EF4-FFF2-40B4-BE49-F238E27FC236}">
              <a16:creationId xmlns:a16="http://schemas.microsoft.com/office/drawing/2014/main" id="{00000000-0008-0000-0600-0000A9D00100}"/>
            </a:ext>
          </a:extLst>
        </xdr:cNvPr>
        <xdr:cNvSpPr txBox="1">
          <a:spLocks noChangeArrowheads="1"/>
        </xdr:cNvSpPr>
      </xdr:nvSpPr>
      <xdr:spPr bwMode="auto">
        <a:xfrm>
          <a:off x="241935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8954" name="Text Box 1">
          <a:extLst>
            <a:ext uri="{FF2B5EF4-FFF2-40B4-BE49-F238E27FC236}">
              <a16:creationId xmlns:a16="http://schemas.microsoft.com/office/drawing/2014/main" id="{00000000-0008-0000-0600-0000AAD00100}"/>
            </a:ext>
          </a:extLst>
        </xdr:cNvPr>
        <xdr:cNvSpPr txBox="1">
          <a:spLocks noChangeArrowheads="1"/>
        </xdr:cNvSpPr>
      </xdr:nvSpPr>
      <xdr:spPr bwMode="auto">
        <a:xfrm>
          <a:off x="2419350" y="847725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8955" name="Text Box 1">
          <a:extLst>
            <a:ext uri="{FF2B5EF4-FFF2-40B4-BE49-F238E27FC236}">
              <a16:creationId xmlns:a16="http://schemas.microsoft.com/office/drawing/2014/main" id="{00000000-0008-0000-0600-0000ABD00100}"/>
            </a:ext>
          </a:extLst>
        </xdr:cNvPr>
        <xdr:cNvSpPr txBox="1">
          <a:spLocks noChangeArrowheads="1"/>
        </xdr:cNvSpPr>
      </xdr:nvSpPr>
      <xdr:spPr bwMode="auto">
        <a:xfrm>
          <a:off x="2419350" y="847725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8956" name="Text Box 1">
          <a:extLst>
            <a:ext uri="{FF2B5EF4-FFF2-40B4-BE49-F238E27FC236}">
              <a16:creationId xmlns:a16="http://schemas.microsoft.com/office/drawing/2014/main" id="{00000000-0008-0000-0600-0000ACD00100}"/>
            </a:ext>
          </a:extLst>
        </xdr:cNvPr>
        <xdr:cNvSpPr txBox="1">
          <a:spLocks noChangeArrowheads="1"/>
        </xdr:cNvSpPr>
      </xdr:nvSpPr>
      <xdr:spPr bwMode="auto">
        <a:xfrm>
          <a:off x="2419350" y="847725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9"/>
  <sheetViews>
    <sheetView view="pageBreakPreview" zoomScale="130" zoomScaleSheetLayoutView="130" workbookViewId="0">
      <selection activeCell="C11" sqref="C11"/>
    </sheetView>
  </sheetViews>
  <sheetFormatPr defaultRowHeight="15.75" x14ac:dyDescent="0.25"/>
  <cols>
    <col min="1" max="1" width="8.875" customWidth="1"/>
    <col min="2" max="2" width="19" customWidth="1"/>
    <col min="3" max="3" width="51.5" customWidth="1"/>
    <col min="4" max="4" width="23.375" customWidth="1"/>
    <col min="5" max="5" width="20.25" customWidth="1"/>
  </cols>
  <sheetData>
    <row r="1" spans="1:3" ht="38.25" customHeight="1" x14ac:dyDescent="0.3">
      <c r="A1" s="121" t="s">
        <v>115</v>
      </c>
      <c r="B1" s="121"/>
      <c r="C1" s="85" t="s">
        <v>116</v>
      </c>
    </row>
    <row r="2" spans="1:3" ht="48.75" customHeight="1" x14ac:dyDescent="0.25">
      <c r="A2" s="122" t="s">
        <v>124</v>
      </c>
      <c r="B2" s="122"/>
      <c r="C2" s="76" t="s">
        <v>135</v>
      </c>
    </row>
    <row r="3" spans="1:3" x14ac:dyDescent="0.25">
      <c r="A3" s="119" t="s">
        <v>119</v>
      </c>
      <c r="B3" s="74" t="s">
        <v>121</v>
      </c>
      <c r="C3" s="75" t="s">
        <v>131</v>
      </c>
    </row>
    <row r="4" spans="1:3" x14ac:dyDescent="0.25">
      <c r="A4" s="119"/>
      <c r="B4" s="74" t="s">
        <v>120</v>
      </c>
      <c r="C4" s="100" t="s">
        <v>133</v>
      </c>
    </row>
    <row r="5" spans="1:3" x14ac:dyDescent="0.25">
      <c r="A5" s="119"/>
      <c r="B5" s="74" t="s">
        <v>118</v>
      </c>
      <c r="C5" s="75" t="s">
        <v>125</v>
      </c>
    </row>
    <row r="6" spans="1:3" x14ac:dyDescent="0.25">
      <c r="A6" s="120" t="s">
        <v>117</v>
      </c>
      <c r="B6" s="74" t="s">
        <v>122</v>
      </c>
      <c r="C6" s="75" t="s">
        <v>132</v>
      </c>
    </row>
    <row r="7" spans="1:3" x14ac:dyDescent="0.25">
      <c r="A7" s="120"/>
      <c r="B7" s="74" t="s">
        <v>120</v>
      </c>
      <c r="C7" s="100" t="str">
        <f>C4</f>
        <v>Kon Tum, ngày    tháng 11 năm 2023</v>
      </c>
    </row>
    <row r="8" spans="1:3" ht="21.75" customHeight="1" x14ac:dyDescent="0.25">
      <c r="A8" s="123" t="s">
        <v>123</v>
      </c>
      <c r="B8" s="123"/>
      <c r="C8" s="117" t="s">
        <v>134</v>
      </c>
    </row>
    <row r="9" spans="1:3" ht="36" customHeight="1" x14ac:dyDescent="0.25">
      <c r="A9" s="118" t="s">
        <v>126</v>
      </c>
      <c r="B9" s="118"/>
      <c r="C9" s="118"/>
    </row>
  </sheetData>
  <mergeCells count="6">
    <mergeCell ref="A9:C9"/>
    <mergeCell ref="A3:A5"/>
    <mergeCell ref="A6:A7"/>
    <mergeCell ref="A1:B1"/>
    <mergeCell ref="A2:B2"/>
    <mergeCell ref="A8:B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V21"/>
  <sheetViews>
    <sheetView view="pageBreakPreview" topLeftCell="A10" zoomScale="85" zoomScaleSheetLayoutView="85" workbookViewId="0">
      <selection activeCell="I18" sqref="I18"/>
    </sheetView>
  </sheetViews>
  <sheetFormatPr defaultColWidth="9" defaultRowHeight="15.75" x14ac:dyDescent="0.25"/>
  <cols>
    <col min="1" max="1" width="4.25" style="57" customWidth="1"/>
    <col min="2" max="2" width="32.375" style="57" customWidth="1"/>
    <col min="3" max="3" width="9.125" style="57" customWidth="1"/>
    <col min="4" max="4" width="10" style="57" customWidth="1"/>
    <col min="5" max="5" width="11" style="68" customWidth="1"/>
    <col min="6" max="6" width="6.5" style="57" customWidth="1"/>
    <col min="7" max="7" width="5.75" style="57" customWidth="1"/>
    <col min="8" max="8" width="8.375" style="57" customWidth="1"/>
    <col min="9" max="9" width="7.75" style="57" customWidth="1"/>
    <col min="10" max="10" width="6.75" style="57" customWidth="1"/>
    <col min="11" max="11" width="8.875" style="57" customWidth="1"/>
    <col min="12" max="12" width="7.875" style="57" customWidth="1"/>
    <col min="13" max="13" width="7.375" style="57" customWidth="1"/>
    <col min="14" max="14" width="6.75" style="69" customWidth="1"/>
    <col min="15" max="15" width="6.125" style="69" customWidth="1"/>
    <col min="16" max="16" width="5.625" style="69" customWidth="1"/>
    <col min="17" max="17" width="7" style="70" customWidth="1"/>
    <col min="18" max="18" width="7" style="69" customWidth="1"/>
    <col min="19" max="19" width="5.75" style="69" customWidth="1"/>
    <col min="20" max="20" width="8.125" style="69" customWidth="1"/>
    <col min="21" max="21" width="7.625" style="69" customWidth="1"/>
    <col min="22" max="16384" width="9" style="57"/>
  </cols>
  <sheetData>
    <row r="1" spans="1:22" ht="65.25" customHeight="1" x14ac:dyDescent="0.25">
      <c r="A1" s="149" t="s">
        <v>127</v>
      </c>
      <c r="B1" s="149"/>
      <c r="C1" s="149"/>
      <c r="D1" s="149"/>
      <c r="E1" s="148" t="str">
        <f>"KẾT QUẢ THI HÀNH ÁN DÂN SỰ TÍNH BẰNG VIỆC"&amp;CHAR(10)&amp;TT!C8</f>
        <v>KẾT QUẢ THI HÀNH ÁN DÂN SỰ TÍNH BẰNG VIỆC
(Từ ngày 01/01/2023 đến ngày 24/10/2023)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6" t="str">
        <f>TT!C2</f>
        <v>Đơn vị  báo cáo: Cục THADS tỉnh Kon Tum
Đơn vị nhận báo cáo: BAN PHÁP CHẾ HĐND TỈNH KON TUM</v>
      </c>
      <c r="Q1" s="146"/>
      <c r="R1" s="146"/>
      <c r="S1" s="146"/>
      <c r="T1" s="146"/>
      <c r="U1" s="146"/>
      <c r="V1" s="146"/>
    </row>
    <row r="2" spans="1:22" ht="17.25" customHeight="1" x14ac:dyDescent="0.25">
      <c r="A2" s="58"/>
      <c r="B2" s="59"/>
      <c r="C2" s="59"/>
      <c r="D2" s="59"/>
      <c r="E2" s="60"/>
      <c r="F2" s="58"/>
      <c r="G2" s="58"/>
      <c r="H2" s="58"/>
      <c r="I2" s="61"/>
      <c r="J2" s="62"/>
      <c r="K2" s="63"/>
      <c r="L2" s="63"/>
      <c r="M2" s="63"/>
      <c r="N2" s="64"/>
      <c r="O2" s="64"/>
      <c r="P2" s="147" t="s">
        <v>113</v>
      </c>
      <c r="Q2" s="147"/>
      <c r="R2" s="147"/>
      <c r="S2" s="147"/>
      <c r="T2" s="147"/>
      <c r="U2" s="147"/>
      <c r="V2" s="147"/>
    </row>
    <row r="3" spans="1:22" s="65" customFormat="1" ht="15.75" customHeight="1" x14ac:dyDescent="0.25">
      <c r="A3" s="140" t="s">
        <v>86</v>
      </c>
      <c r="B3" s="140" t="s">
        <v>106</v>
      </c>
      <c r="C3" s="140" t="s">
        <v>112</v>
      </c>
      <c r="D3" s="124" t="s">
        <v>85</v>
      </c>
      <c r="E3" s="129" t="s">
        <v>4</v>
      </c>
      <c r="F3" s="129"/>
      <c r="G3" s="129" t="s">
        <v>35</v>
      </c>
      <c r="H3" s="130" t="s">
        <v>111</v>
      </c>
      <c r="I3" s="129" t="s">
        <v>36</v>
      </c>
      <c r="J3" s="150" t="s">
        <v>4</v>
      </c>
      <c r="K3" s="151"/>
      <c r="L3" s="151"/>
      <c r="M3" s="151"/>
      <c r="N3" s="151"/>
      <c r="O3" s="151"/>
      <c r="P3" s="151"/>
      <c r="Q3" s="151"/>
      <c r="R3" s="151"/>
      <c r="S3" s="152"/>
      <c r="T3" s="126" t="s">
        <v>64</v>
      </c>
      <c r="U3" s="124" t="s">
        <v>109</v>
      </c>
      <c r="V3" s="124" t="s">
        <v>129</v>
      </c>
    </row>
    <row r="4" spans="1:22" s="65" customFormat="1" ht="15.75" customHeight="1" x14ac:dyDescent="0.25">
      <c r="A4" s="141"/>
      <c r="B4" s="141"/>
      <c r="C4" s="141"/>
      <c r="D4" s="125"/>
      <c r="E4" s="129" t="s">
        <v>87</v>
      </c>
      <c r="F4" s="129" t="s">
        <v>51</v>
      </c>
      <c r="G4" s="129"/>
      <c r="H4" s="130"/>
      <c r="I4" s="129"/>
      <c r="J4" s="129" t="s">
        <v>50</v>
      </c>
      <c r="K4" s="129" t="s">
        <v>4</v>
      </c>
      <c r="L4" s="129"/>
      <c r="M4" s="129"/>
      <c r="N4" s="129"/>
      <c r="O4" s="129"/>
      <c r="P4" s="129"/>
      <c r="Q4" s="130" t="s">
        <v>89</v>
      </c>
      <c r="R4" s="129" t="s">
        <v>97</v>
      </c>
      <c r="S4" s="130" t="s">
        <v>53</v>
      </c>
      <c r="T4" s="127"/>
      <c r="U4" s="125"/>
      <c r="V4" s="125"/>
    </row>
    <row r="5" spans="1:22" s="65" customFormat="1" ht="15.75" customHeight="1" x14ac:dyDescent="0.25">
      <c r="A5" s="141"/>
      <c r="B5" s="141"/>
      <c r="C5" s="141"/>
      <c r="D5" s="125"/>
      <c r="E5" s="129"/>
      <c r="F5" s="129"/>
      <c r="G5" s="129"/>
      <c r="H5" s="130"/>
      <c r="I5" s="129"/>
      <c r="J5" s="129"/>
      <c r="K5" s="129" t="s">
        <v>59</v>
      </c>
      <c r="L5" s="129" t="s">
        <v>4</v>
      </c>
      <c r="M5" s="129"/>
      <c r="N5" s="129" t="s">
        <v>40</v>
      </c>
      <c r="O5" s="129" t="s">
        <v>96</v>
      </c>
      <c r="P5" s="129" t="s">
        <v>41</v>
      </c>
      <c r="Q5" s="130"/>
      <c r="R5" s="129"/>
      <c r="S5" s="130"/>
      <c r="T5" s="127"/>
      <c r="U5" s="125"/>
      <c r="V5" s="125"/>
    </row>
    <row r="6" spans="1:22" s="65" customFormat="1" ht="15.75" customHeight="1" x14ac:dyDescent="0.25">
      <c r="A6" s="141"/>
      <c r="B6" s="141"/>
      <c r="C6" s="141"/>
      <c r="D6" s="125"/>
      <c r="E6" s="129"/>
      <c r="F6" s="129"/>
      <c r="G6" s="129"/>
      <c r="H6" s="130"/>
      <c r="I6" s="129"/>
      <c r="J6" s="129"/>
      <c r="K6" s="129"/>
      <c r="L6" s="129"/>
      <c r="M6" s="129"/>
      <c r="N6" s="129"/>
      <c r="O6" s="129"/>
      <c r="P6" s="129"/>
      <c r="Q6" s="130"/>
      <c r="R6" s="129"/>
      <c r="S6" s="130"/>
      <c r="T6" s="127"/>
      <c r="U6" s="125"/>
      <c r="V6" s="125"/>
    </row>
    <row r="7" spans="1:22" s="65" customFormat="1" ht="81.75" customHeight="1" x14ac:dyDescent="0.25">
      <c r="A7" s="142"/>
      <c r="B7" s="142"/>
      <c r="C7" s="142"/>
      <c r="D7" s="145"/>
      <c r="E7" s="129"/>
      <c r="F7" s="129"/>
      <c r="G7" s="129"/>
      <c r="H7" s="130"/>
      <c r="I7" s="129"/>
      <c r="J7" s="129"/>
      <c r="K7" s="129"/>
      <c r="L7" s="66" t="s">
        <v>38</v>
      </c>
      <c r="M7" s="66" t="s">
        <v>88</v>
      </c>
      <c r="N7" s="129"/>
      <c r="O7" s="129"/>
      <c r="P7" s="129"/>
      <c r="Q7" s="130"/>
      <c r="R7" s="129"/>
      <c r="S7" s="130"/>
      <c r="T7" s="128"/>
      <c r="U7" s="125"/>
      <c r="V7" s="125"/>
    </row>
    <row r="8" spans="1:22" ht="14.25" customHeight="1" x14ac:dyDescent="0.25">
      <c r="A8" s="138" t="s">
        <v>3</v>
      </c>
      <c r="B8" s="139"/>
      <c r="C8" s="94">
        <v>1</v>
      </c>
      <c r="D8" s="94">
        <v>2</v>
      </c>
      <c r="E8" s="94">
        <v>3</v>
      </c>
      <c r="F8" s="94">
        <v>4</v>
      </c>
      <c r="G8" s="94">
        <v>5</v>
      </c>
      <c r="H8" s="94">
        <v>6</v>
      </c>
      <c r="I8" s="94">
        <v>7</v>
      </c>
      <c r="J8" s="94">
        <v>8</v>
      </c>
      <c r="K8" s="94">
        <v>9</v>
      </c>
      <c r="L8" s="94">
        <v>10</v>
      </c>
      <c r="M8" s="94">
        <v>11</v>
      </c>
      <c r="N8" s="94">
        <v>12</v>
      </c>
      <c r="O8" s="94">
        <v>13</v>
      </c>
      <c r="P8" s="94">
        <v>14</v>
      </c>
      <c r="Q8" s="94">
        <v>15</v>
      </c>
      <c r="R8" s="94">
        <v>16</v>
      </c>
      <c r="S8" s="94">
        <v>17</v>
      </c>
      <c r="T8" s="94">
        <v>18</v>
      </c>
      <c r="U8" s="94">
        <v>19</v>
      </c>
      <c r="V8" s="94">
        <v>20</v>
      </c>
    </row>
    <row r="9" spans="1:22" s="96" customFormat="1" ht="24.75" customHeight="1" x14ac:dyDescent="0.25">
      <c r="A9" s="104"/>
      <c r="B9" s="105" t="s">
        <v>12</v>
      </c>
      <c r="C9" s="106">
        <v>10</v>
      </c>
      <c r="D9" s="106">
        <v>46</v>
      </c>
      <c r="E9" s="106">
        <v>18</v>
      </c>
      <c r="F9" s="106">
        <v>28</v>
      </c>
      <c r="G9" s="106">
        <v>0</v>
      </c>
      <c r="H9" s="106">
        <v>0</v>
      </c>
      <c r="I9" s="106">
        <v>46</v>
      </c>
      <c r="J9" s="106">
        <v>30</v>
      </c>
      <c r="K9" s="106">
        <v>26</v>
      </c>
      <c r="L9" s="106">
        <v>26</v>
      </c>
      <c r="M9" s="106">
        <v>0</v>
      </c>
      <c r="N9" s="106">
        <v>4</v>
      </c>
      <c r="O9" s="106">
        <v>0</v>
      </c>
      <c r="P9" s="106">
        <v>0</v>
      </c>
      <c r="Q9" s="106">
        <v>16</v>
      </c>
      <c r="R9" s="106">
        <v>0</v>
      </c>
      <c r="S9" s="106">
        <v>0</v>
      </c>
      <c r="T9" s="106">
        <v>20</v>
      </c>
      <c r="U9" s="107">
        <v>0.8666666666666667</v>
      </c>
      <c r="V9" s="108">
        <v>13</v>
      </c>
    </row>
    <row r="10" spans="1:22" s="96" customFormat="1" ht="28.5" customHeight="1" x14ac:dyDescent="0.25">
      <c r="A10" s="104" t="s">
        <v>0</v>
      </c>
      <c r="B10" s="105" t="s">
        <v>55</v>
      </c>
      <c r="C10" s="106">
        <v>10</v>
      </c>
      <c r="D10" s="106">
        <v>43</v>
      </c>
      <c r="E10" s="106">
        <v>17</v>
      </c>
      <c r="F10" s="106">
        <v>26</v>
      </c>
      <c r="G10" s="106">
        <v>0</v>
      </c>
      <c r="H10" s="106">
        <v>0</v>
      </c>
      <c r="I10" s="106">
        <v>43</v>
      </c>
      <c r="J10" s="106">
        <v>28</v>
      </c>
      <c r="K10" s="106">
        <v>24</v>
      </c>
      <c r="L10" s="106">
        <v>24</v>
      </c>
      <c r="M10" s="106">
        <v>0</v>
      </c>
      <c r="N10" s="106">
        <v>4</v>
      </c>
      <c r="O10" s="106">
        <v>0</v>
      </c>
      <c r="P10" s="106">
        <v>0</v>
      </c>
      <c r="Q10" s="106">
        <v>15</v>
      </c>
      <c r="R10" s="106">
        <v>0</v>
      </c>
      <c r="S10" s="106">
        <v>0</v>
      </c>
      <c r="T10" s="106">
        <v>19</v>
      </c>
      <c r="U10" s="107">
        <v>0.8571428571428571</v>
      </c>
      <c r="V10" s="108">
        <v>11</v>
      </c>
    </row>
    <row r="11" spans="1:22" ht="28.5" customHeight="1" x14ac:dyDescent="0.25">
      <c r="A11" s="79" t="s">
        <v>21</v>
      </c>
      <c r="B11" s="80" t="s">
        <v>94</v>
      </c>
      <c r="C11" s="81">
        <v>4</v>
      </c>
      <c r="D11" s="106">
        <v>9</v>
      </c>
      <c r="E11" s="82">
        <v>1</v>
      </c>
      <c r="F11" s="82">
        <v>8</v>
      </c>
      <c r="G11" s="82">
        <v>0</v>
      </c>
      <c r="H11" s="82">
        <v>0</v>
      </c>
      <c r="I11" s="92">
        <v>9</v>
      </c>
      <c r="J11" s="92">
        <v>7</v>
      </c>
      <c r="K11" s="92">
        <v>7</v>
      </c>
      <c r="L11" s="81">
        <v>7</v>
      </c>
      <c r="M11" s="81">
        <v>0</v>
      </c>
      <c r="N11" s="81">
        <v>0</v>
      </c>
      <c r="O11" s="81">
        <v>0</v>
      </c>
      <c r="P11" s="81">
        <v>0</v>
      </c>
      <c r="Q11" s="81">
        <v>2</v>
      </c>
      <c r="R11" s="81">
        <v>0</v>
      </c>
      <c r="S11" s="81">
        <v>0</v>
      </c>
      <c r="T11" s="106">
        <v>2</v>
      </c>
      <c r="U11" s="107">
        <v>1</v>
      </c>
      <c r="V11" s="101">
        <v>2</v>
      </c>
    </row>
    <row r="12" spans="1:22" ht="28.5" customHeight="1" x14ac:dyDescent="0.25">
      <c r="A12" s="79" t="s">
        <v>22</v>
      </c>
      <c r="B12" s="83" t="s">
        <v>93</v>
      </c>
      <c r="C12" s="81">
        <v>6</v>
      </c>
      <c r="D12" s="106">
        <v>34</v>
      </c>
      <c r="E12" s="82">
        <v>16</v>
      </c>
      <c r="F12" s="82">
        <v>18</v>
      </c>
      <c r="G12" s="82">
        <v>0</v>
      </c>
      <c r="H12" s="82">
        <v>0</v>
      </c>
      <c r="I12" s="92">
        <v>34</v>
      </c>
      <c r="J12" s="92">
        <v>21</v>
      </c>
      <c r="K12" s="92">
        <v>17</v>
      </c>
      <c r="L12" s="81">
        <v>17</v>
      </c>
      <c r="M12" s="81">
        <v>0</v>
      </c>
      <c r="N12" s="81">
        <v>4</v>
      </c>
      <c r="O12" s="81">
        <v>0</v>
      </c>
      <c r="P12" s="81">
        <v>0</v>
      </c>
      <c r="Q12" s="81">
        <v>13</v>
      </c>
      <c r="R12" s="81">
        <v>0</v>
      </c>
      <c r="S12" s="81">
        <v>0</v>
      </c>
      <c r="T12" s="106">
        <v>17</v>
      </c>
      <c r="U12" s="107">
        <v>0.80952380952380953</v>
      </c>
      <c r="V12" s="101">
        <v>9</v>
      </c>
    </row>
    <row r="13" spans="1:22" s="96" customFormat="1" ht="28.5" customHeight="1" x14ac:dyDescent="0.25">
      <c r="A13" s="104" t="s">
        <v>1</v>
      </c>
      <c r="B13" s="105" t="s">
        <v>56</v>
      </c>
      <c r="C13" s="106">
        <v>0</v>
      </c>
      <c r="D13" s="106">
        <v>3</v>
      </c>
      <c r="E13" s="106">
        <v>1</v>
      </c>
      <c r="F13" s="106">
        <v>2</v>
      </c>
      <c r="G13" s="106">
        <v>0</v>
      </c>
      <c r="H13" s="106">
        <v>0</v>
      </c>
      <c r="I13" s="106">
        <v>3</v>
      </c>
      <c r="J13" s="106">
        <v>2</v>
      </c>
      <c r="K13" s="106">
        <v>2</v>
      </c>
      <c r="L13" s="106">
        <v>2</v>
      </c>
      <c r="M13" s="106">
        <v>0</v>
      </c>
      <c r="N13" s="106">
        <v>0</v>
      </c>
      <c r="O13" s="106">
        <v>0</v>
      </c>
      <c r="P13" s="106">
        <v>0</v>
      </c>
      <c r="Q13" s="106">
        <v>1</v>
      </c>
      <c r="R13" s="106">
        <v>0</v>
      </c>
      <c r="S13" s="106">
        <v>0</v>
      </c>
      <c r="T13" s="106">
        <v>1</v>
      </c>
      <c r="U13" s="107">
        <v>1</v>
      </c>
      <c r="V13" s="108">
        <v>2</v>
      </c>
    </row>
    <row r="14" spans="1:22" ht="28.5" customHeight="1" x14ac:dyDescent="0.25">
      <c r="A14" s="97">
        <v>4</v>
      </c>
      <c r="B14" s="80" t="s">
        <v>94</v>
      </c>
      <c r="C14" s="81"/>
      <c r="D14" s="106">
        <v>2</v>
      </c>
      <c r="E14" s="84">
        <v>0</v>
      </c>
      <c r="F14" s="84">
        <v>2</v>
      </c>
      <c r="G14" s="84">
        <v>0</v>
      </c>
      <c r="H14" s="84">
        <v>0</v>
      </c>
      <c r="I14" s="106">
        <v>2</v>
      </c>
      <c r="J14" s="106">
        <v>1</v>
      </c>
      <c r="K14" s="106">
        <v>1</v>
      </c>
      <c r="L14" s="81">
        <v>1</v>
      </c>
      <c r="M14" s="81">
        <v>0</v>
      </c>
      <c r="N14" s="81">
        <v>0</v>
      </c>
      <c r="O14" s="81">
        <v>0</v>
      </c>
      <c r="P14" s="81">
        <v>0</v>
      </c>
      <c r="Q14" s="81">
        <v>1</v>
      </c>
      <c r="R14" s="81">
        <v>0</v>
      </c>
      <c r="S14" s="81">
        <v>0</v>
      </c>
      <c r="T14" s="106">
        <v>1</v>
      </c>
      <c r="U14" s="107">
        <v>1</v>
      </c>
      <c r="V14" s="101">
        <v>1</v>
      </c>
    </row>
    <row r="15" spans="1:22" ht="28.5" customHeight="1" x14ac:dyDescent="0.25">
      <c r="A15" s="97">
        <v>5</v>
      </c>
      <c r="B15" s="83" t="s">
        <v>93</v>
      </c>
      <c r="C15" s="81"/>
      <c r="D15" s="106">
        <v>1</v>
      </c>
      <c r="E15" s="84">
        <v>1</v>
      </c>
      <c r="F15" s="84">
        <v>0</v>
      </c>
      <c r="G15" s="84">
        <v>0</v>
      </c>
      <c r="H15" s="84">
        <v>0</v>
      </c>
      <c r="I15" s="106">
        <v>1</v>
      </c>
      <c r="J15" s="106">
        <v>1</v>
      </c>
      <c r="K15" s="106">
        <v>1</v>
      </c>
      <c r="L15" s="81">
        <v>1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106">
        <v>0</v>
      </c>
      <c r="U15" s="107">
        <v>1</v>
      </c>
      <c r="V15" s="101">
        <v>1</v>
      </c>
    </row>
    <row r="16" spans="1:22" ht="25.5" customHeight="1" x14ac:dyDescent="0.25">
      <c r="A16" s="143" t="str">
        <f>TT!C7</f>
        <v>Kon Tum, ngày    tháng 11 năm 2023</v>
      </c>
      <c r="B16" s="144"/>
      <c r="C16" s="144"/>
      <c r="D16" s="144"/>
      <c r="E16" s="144"/>
      <c r="F16" s="71"/>
      <c r="G16" s="71"/>
      <c r="H16" s="71"/>
      <c r="I16" s="58"/>
      <c r="J16" s="58"/>
      <c r="K16" s="58"/>
      <c r="L16" s="58"/>
      <c r="M16" s="58"/>
      <c r="N16" s="135" t="str">
        <f>TT!C4</f>
        <v>Kon Tum, ngày    tháng 11 năm 2023</v>
      </c>
      <c r="O16" s="136"/>
      <c r="P16" s="136"/>
      <c r="Q16" s="136"/>
      <c r="R16" s="136"/>
      <c r="S16" s="136"/>
      <c r="T16" s="136"/>
      <c r="U16" s="136"/>
      <c r="V16" s="93"/>
    </row>
    <row r="17" spans="1:22" ht="19.5" customHeight="1" x14ac:dyDescent="0.25">
      <c r="A17" s="133" t="s">
        <v>114</v>
      </c>
      <c r="B17" s="134"/>
      <c r="C17" s="134"/>
      <c r="D17" s="134"/>
      <c r="E17" s="134"/>
      <c r="F17" s="72"/>
      <c r="G17" s="72"/>
      <c r="H17" s="72"/>
      <c r="I17" s="64"/>
      <c r="J17" s="64"/>
      <c r="K17" s="64"/>
      <c r="L17" s="64"/>
      <c r="M17" s="64"/>
      <c r="N17" s="137" t="str">
        <f>TT!C5</f>
        <v>CỤC TRƯỞNG</v>
      </c>
      <c r="O17" s="137"/>
      <c r="P17" s="137"/>
      <c r="Q17" s="137"/>
      <c r="R17" s="137"/>
      <c r="S17" s="137"/>
      <c r="T17" s="137"/>
      <c r="U17" s="137"/>
      <c r="V17" s="93"/>
    </row>
    <row r="18" spans="1:22" ht="119.25" customHeight="1" x14ac:dyDescent="0.25">
      <c r="A18" s="73"/>
      <c r="B18" s="73"/>
      <c r="C18" s="73"/>
      <c r="D18" s="73"/>
      <c r="E18" s="73"/>
      <c r="F18" s="58"/>
      <c r="G18" s="58"/>
      <c r="H18" s="58"/>
      <c r="I18" s="64"/>
      <c r="J18" s="64"/>
      <c r="K18" s="64"/>
      <c r="L18" s="64"/>
      <c r="M18" s="64"/>
      <c r="N18" s="64"/>
      <c r="O18" s="64"/>
      <c r="P18" s="58"/>
      <c r="Q18" s="60"/>
      <c r="R18" s="58"/>
      <c r="S18" s="64"/>
      <c r="T18" s="58"/>
      <c r="U18" s="58"/>
    </row>
    <row r="19" spans="1:22" ht="26.25" customHeight="1" x14ac:dyDescent="0.25">
      <c r="A19" s="132" t="str">
        <f>TT!C6</f>
        <v>Phạm Anh Vũ</v>
      </c>
      <c r="B19" s="132"/>
      <c r="C19" s="132"/>
      <c r="D19" s="132"/>
      <c r="E19" s="132"/>
      <c r="F19" s="67" t="s">
        <v>2</v>
      </c>
      <c r="G19" s="67"/>
      <c r="H19" s="67"/>
      <c r="I19" s="67"/>
      <c r="J19" s="67"/>
      <c r="K19" s="67"/>
      <c r="L19" s="67"/>
      <c r="M19" s="67"/>
      <c r="N19" s="131" t="str">
        <f>TT!C3</f>
        <v>Cao Minh Hoàng Tùng</v>
      </c>
      <c r="O19" s="131"/>
      <c r="P19" s="131"/>
      <c r="Q19" s="131"/>
      <c r="R19" s="131"/>
      <c r="S19" s="131"/>
      <c r="T19" s="131"/>
      <c r="U19" s="131"/>
    </row>
    <row r="20" spans="1:22" ht="15.75" customHeight="1" x14ac:dyDescent="0.25">
      <c r="A20" s="102"/>
      <c r="B20" s="102"/>
      <c r="C20" s="102"/>
      <c r="D20" s="102"/>
      <c r="E20" s="102"/>
      <c r="F20" s="67"/>
      <c r="G20" s="67"/>
      <c r="H20" s="67"/>
      <c r="I20" s="67"/>
      <c r="J20" s="67"/>
      <c r="K20" s="67"/>
      <c r="L20" s="67"/>
      <c r="M20" s="67"/>
      <c r="N20" s="103"/>
      <c r="O20" s="103"/>
      <c r="P20" s="103"/>
      <c r="Q20" s="103"/>
      <c r="R20" s="103"/>
      <c r="S20" s="103"/>
      <c r="T20" s="103"/>
      <c r="U20" s="103"/>
    </row>
    <row r="21" spans="1:22" x14ac:dyDescent="0.25">
      <c r="A21" s="1" t="s">
        <v>130</v>
      </c>
    </row>
  </sheetData>
  <sheetProtection formatCells="0" formatColumns="0" formatRows="0" insertRows="0"/>
  <dataConsolidate/>
  <mergeCells count="35">
    <mergeCell ref="P1:V1"/>
    <mergeCell ref="P2:V2"/>
    <mergeCell ref="V3:V7"/>
    <mergeCell ref="E1:O1"/>
    <mergeCell ref="A3:A7"/>
    <mergeCell ref="Q4:Q7"/>
    <mergeCell ref="E3:F3"/>
    <mergeCell ref="R4:R7"/>
    <mergeCell ref="H3:H7"/>
    <mergeCell ref="A1:D1"/>
    <mergeCell ref="J4:J7"/>
    <mergeCell ref="F4:F7"/>
    <mergeCell ref="G3:G7"/>
    <mergeCell ref="J3:S3"/>
    <mergeCell ref="E4:E7"/>
    <mergeCell ref="L5:M6"/>
    <mergeCell ref="C3:C7"/>
    <mergeCell ref="O5:O7"/>
    <mergeCell ref="K4:P4"/>
    <mergeCell ref="A16:E16"/>
    <mergeCell ref="D3:D7"/>
    <mergeCell ref="P5:P7"/>
    <mergeCell ref="I3:I7"/>
    <mergeCell ref="B3:B7"/>
    <mergeCell ref="A19:E19"/>
    <mergeCell ref="A17:E17"/>
    <mergeCell ref="N16:U16"/>
    <mergeCell ref="N17:U17"/>
    <mergeCell ref="A8:B8"/>
    <mergeCell ref="U3:U7"/>
    <mergeCell ref="T3:T7"/>
    <mergeCell ref="K5:K7"/>
    <mergeCell ref="S4:S7"/>
    <mergeCell ref="N19:U19"/>
    <mergeCell ref="N5:N7"/>
  </mergeCells>
  <phoneticPr fontId="5" type="noConversion"/>
  <pageMargins left="0.43307086614173201" right="0.196850393700787" top="0.44" bottom="0" header="0.196850393700787" footer="0.196850393700787"/>
  <pageSetup paperSize="9" scale="65" orientation="landscape" r:id="rId1"/>
  <headerFooter alignWithMargins="0"/>
  <ignoredErrors>
    <ignoredError sqref="P1 E1 N16 N19" unlockedFormula="1"/>
    <ignoredError sqref="A11:A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V21"/>
  <sheetViews>
    <sheetView tabSelected="1" view="pageBreakPreview" topLeftCell="A4" zoomScale="70" zoomScaleSheetLayoutView="70" workbookViewId="0">
      <selection activeCell="H3" sqref="H3:H7"/>
    </sheetView>
  </sheetViews>
  <sheetFormatPr defaultColWidth="9" defaultRowHeight="15.75" x14ac:dyDescent="0.25"/>
  <cols>
    <col min="1" max="1" width="3.75" style="1" customWidth="1"/>
    <col min="2" max="2" width="26.5" style="1" customWidth="1"/>
    <col min="3" max="3" width="10.75" style="1" customWidth="1"/>
    <col min="4" max="4" width="10" style="1" customWidth="1"/>
    <col min="5" max="5" width="9" style="1" customWidth="1"/>
    <col min="6" max="6" width="7.125" style="1" customWidth="1"/>
    <col min="7" max="7" width="7" style="1" customWidth="1"/>
    <col min="8" max="10" width="10.625" style="1" customWidth="1"/>
    <col min="11" max="11" width="9.875" style="1" customWidth="1"/>
    <col min="12" max="12" width="9.375" style="1" customWidth="1"/>
    <col min="13" max="13" width="7.625" style="3" customWidth="1"/>
    <col min="14" max="14" width="9" style="3" customWidth="1"/>
    <col min="15" max="15" width="7.75" style="3" customWidth="1"/>
    <col min="16" max="16" width="7.25" style="3" customWidth="1"/>
    <col min="17" max="17" width="8.5" style="3" customWidth="1"/>
    <col min="18" max="18" width="7" style="3" customWidth="1"/>
    <col min="19" max="19" width="8.375" style="3" customWidth="1"/>
    <col min="20" max="20" width="9.375" style="3" customWidth="1"/>
    <col min="21" max="21" width="7.375" style="3" customWidth="1"/>
    <col min="22" max="22" width="10.5" style="1" customWidth="1"/>
    <col min="23" max="16384" width="9" style="1"/>
  </cols>
  <sheetData>
    <row r="1" spans="1:22" ht="65.25" customHeight="1" x14ac:dyDescent="0.25">
      <c r="A1" s="160" t="s">
        <v>128</v>
      </c>
      <c r="B1" s="160"/>
      <c r="C1" s="160"/>
      <c r="D1" s="160"/>
      <c r="E1" s="148" t="str">
        <f>"KẾT QUẢ THI HÀNH ÁN DÂN SỰ TÍNH BẰNG TIỀN"&amp;CHAR(10)&amp;TT!C8</f>
        <v>KẾT QUẢ THI HÀNH ÁN DÂN SỰ TÍNH BẰNG TIỀN
(Từ ngày 01/01/2023 đến ngày 24/10/2023)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58" t="str">
        <f>TT!C2</f>
        <v>Đơn vị  báo cáo: Cục THADS tỉnh Kon Tum
Đơn vị nhận báo cáo: BAN PHÁP CHẾ HĐND TỈNH KON TUM</v>
      </c>
      <c r="Q1" s="158"/>
      <c r="R1" s="158"/>
      <c r="S1" s="158"/>
      <c r="T1" s="158"/>
      <c r="U1" s="158"/>
    </row>
    <row r="2" spans="1:22" ht="17.25" customHeight="1" x14ac:dyDescent="0.25">
      <c r="A2" s="2"/>
      <c r="B2" s="6"/>
      <c r="C2" s="6"/>
      <c r="D2" s="2"/>
      <c r="E2" s="2"/>
      <c r="F2" s="2"/>
      <c r="G2" s="2"/>
      <c r="H2" s="11"/>
      <c r="I2" s="12"/>
      <c r="J2" s="13"/>
      <c r="K2" s="13"/>
      <c r="L2" s="13"/>
      <c r="M2" s="14"/>
      <c r="N2" s="5"/>
      <c r="O2" s="5"/>
      <c r="P2" s="161" t="s">
        <v>110</v>
      </c>
      <c r="Q2" s="161"/>
      <c r="R2" s="161"/>
      <c r="S2" s="161"/>
      <c r="T2" s="161"/>
      <c r="U2" s="161"/>
      <c r="V2" s="10"/>
    </row>
    <row r="3" spans="1:22" s="4" customFormat="1" ht="15.75" customHeight="1" x14ac:dyDescent="0.25">
      <c r="A3" s="162" t="s">
        <v>86</v>
      </c>
      <c r="B3" s="162" t="s">
        <v>106</v>
      </c>
      <c r="C3" s="155" t="s">
        <v>85</v>
      </c>
      <c r="D3" s="155" t="s">
        <v>4</v>
      </c>
      <c r="E3" s="155"/>
      <c r="F3" s="155" t="s">
        <v>35</v>
      </c>
      <c r="G3" s="159" t="s">
        <v>107</v>
      </c>
      <c r="H3" s="155" t="s">
        <v>36</v>
      </c>
      <c r="I3" s="174" t="s">
        <v>4</v>
      </c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65" t="s">
        <v>64</v>
      </c>
      <c r="U3" s="168" t="s">
        <v>109</v>
      </c>
      <c r="V3" s="124" t="s">
        <v>129</v>
      </c>
    </row>
    <row r="4" spans="1:22" s="4" customFormat="1" ht="15.75" customHeight="1" x14ac:dyDescent="0.25">
      <c r="A4" s="163"/>
      <c r="B4" s="163"/>
      <c r="C4" s="155"/>
      <c r="D4" s="155" t="s">
        <v>87</v>
      </c>
      <c r="E4" s="155" t="s">
        <v>51</v>
      </c>
      <c r="F4" s="155"/>
      <c r="G4" s="159"/>
      <c r="H4" s="155"/>
      <c r="I4" s="155" t="s">
        <v>50</v>
      </c>
      <c r="J4" s="155" t="s">
        <v>4</v>
      </c>
      <c r="K4" s="155"/>
      <c r="L4" s="155"/>
      <c r="M4" s="155"/>
      <c r="N4" s="155"/>
      <c r="O4" s="155"/>
      <c r="P4" s="155"/>
      <c r="Q4" s="159" t="s">
        <v>89</v>
      </c>
      <c r="R4" s="155" t="s">
        <v>97</v>
      </c>
      <c r="S4" s="176" t="s">
        <v>53</v>
      </c>
      <c r="T4" s="166"/>
      <c r="U4" s="169"/>
      <c r="V4" s="125"/>
    </row>
    <row r="5" spans="1:22" s="4" customFormat="1" ht="15.75" customHeight="1" x14ac:dyDescent="0.25">
      <c r="A5" s="163"/>
      <c r="B5" s="163"/>
      <c r="C5" s="155"/>
      <c r="D5" s="155"/>
      <c r="E5" s="155"/>
      <c r="F5" s="155"/>
      <c r="G5" s="159"/>
      <c r="H5" s="155"/>
      <c r="I5" s="155"/>
      <c r="J5" s="155" t="s">
        <v>59</v>
      </c>
      <c r="K5" s="155" t="s">
        <v>4</v>
      </c>
      <c r="L5" s="155"/>
      <c r="M5" s="155"/>
      <c r="N5" s="155" t="s">
        <v>40</v>
      </c>
      <c r="O5" s="155" t="s">
        <v>96</v>
      </c>
      <c r="P5" s="155" t="s">
        <v>41</v>
      </c>
      <c r="Q5" s="159"/>
      <c r="R5" s="155"/>
      <c r="S5" s="176"/>
      <c r="T5" s="166"/>
      <c r="U5" s="169"/>
      <c r="V5" s="125"/>
    </row>
    <row r="6" spans="1:22" s="4" customFormat="1" ht="15.75" customHeight="1" x14ac:dyDescent="0.25">
      <c r="A6" s="163"/>
      <c r="B6" s="163"/>
      <c r="C6" s="155"/>
      <c r="D6" s="155"/>
      <c r="E6" s="155"/>
      <c r="F6" s="155"/>
      <c r="G6" s="159"/>
      <c r="H6" s="155"/>
      <c r="I6" s="155"/>
      <c r="J6" s="155"/>
      <c r="K6" s="155"/>
      <c r="L6" s="155"/>
      <c r="M6" s="155"/>
      <c r="N6" s="155"/>
      <c r="O6" s="155"/>
      <c r="P6" s="155"/>
      <c r="Q6" s="159"/>
      <c r="R6" s="155"/>
      <c r="S6" s="176"/>
      <c r="T6" s="166"/>
      <c r="U6" s="169"/>
      <c r="V6" s="125"/>
    </row>
    <row r="7" spans="1:22" s="4" customFormat="1" ht="57" customHeight="1" x14ac:dyDescent="0.25">
      <c r="A7" s="164"/>
      <c r="B7" s="164"/>
      <c r="C7" s="155"/>
      <c r="D7" s="155"/>
      <c r="E7" s="155"/>
      <c r="F7" s="155"/>
      <c r="G7" s="159"/>
      <c r="H7" s="155"/>
      <c r="I7" s="155"/>
      <c r="J7" s="155"/>
      <c r="K7" s="33" t="s">
        <v>38</v>
      </c>
      <c r="L7" s="33" t="s">
        <v>88</v>
      </c>
      <c r="M7" s="33" t="s">
        <v>105</v>
      </c>
      <c r="N7" s="155"/>
      <c r="O7" s="155"/>
      <c r="P7" s="155"/>
      <c r="Q7" s="159"/>
      <c r="R7" s="155"/>
      <c r="S7" s="176"/>
      <c r="T7" s="167"/>
      <c r="U7" s="169"/>
      <c r="V7" s="125"/>
    </row>
    <row r="8" spans="1:22" ht="18" customHeight="1" x14ac:dyDescent="0.25">
      <c r="A8" s="177" t="s">
        <v>3</v>
      </c>
      <c r="B8" s="178"/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  <c r="I8" s="95">
        <v>7</v>
      </c>
      <c r="J8" s="95">
        <v>8</v>
      </c>
      <c r="K8" s="95">
        <v>9</v>
      </c>
      <c r="L8" s="95">
        <v>10</v>
      </c>
      <c r="M8" s="95">
        <v>11</v>
      </c>
      <c r="N8" s="95">
        <v>12</v>
      </c>
      <c r="O8" s="95">
        <v>13</v>
      </c>
      <c r="P8" s="95">
        <v>14</v>
      </c>
      <c r="Q8" s="95">
        <v>15</v>
      </c>
      <c r="R8" s="95">
        <v>16</v>
      </c>
      <c r="S8" s="95">
        <v>17</v>
      </c>
      <c r="T8" s="95">
        <v>18</v>
      </c>
      <c r="U8" s="95">
        <v>19</v>
      </c>
      <c r="V8" s="95">
        <v>20</v>
      </c>
    </row>
    <row r="9" spans="1:22" s="113" customFormat="1" ht="35.25" customHeight="1" x14ac:dyDescent="0.25">
      <c r="A9" s="109"/>
      <c r="B9" s="110" t="s">
        <v>12</v>
      </c>
      <c r="C9" s="111">
        <v>14167304</v>
      </c>
      <c r="D9" s="111">
        <v>1302670</v>
      </c>
      <c r="E9" s="111">
        <v>12864634</v>
      </c>
      <c r="F9" s="111">
        <v>190</v>
      </c>
      <c r="G9" s="111">
        <v>0</v>
      </c>
      <c r="H9" s="111">
        <v>14167114</v>
      </c>
      <c r="I9" s="111">
        <v>10617227</v>
      </c>
      <c r="J9" s="111">
        <v>10160165</v>
      </c>
      <c r="K9" s="111">
        <v>10137985</v>
      </c>
      <c r="L9" s="111">
        <v>0</v>
      </c>
      <c r="M9" s="111">
        <v>22180</v>
      </c>
      <c r="N9" s="111">
        <v>457062</v>
      </c>
      <c r="O9" s="111">
        <v>0</v>
      </c>
      <c r="P9" s="111">
        <v>0</v>
      </c>
      <c r="Q9" s="111">
        <v>3549887</v>
      </c>
      <c r="R9" s="111">
        <v>0</v>
      </c>
      <c r="S9" s="111">
        <v>0</v>
      </c>
      <c r="T9" s="111">
        <v>4006949</v>
      </c>
      <c r="U9" s="112">
        <v>0.95695090629596602</v>
      </c>
      <c r="V9" s="108">
        <v>2249925</v>
      </c>
    </row>
    <row r="10" spans="1:22" s="113" customFormat="1" ht="35.25" customHeight="1" x14ac:dyDescent="0.25">
      <c r="A10" s="114" t="s">
        <v>0</v>
      </c>
      <c r="B10" s="110" t="s">
        <v>55</v>
      </c>
      <c r="C10" s="111">
        <v>11044657</v>
      </c>
      <c r="D10" s="111">
        <v>1290273</v>
      </c>
      <c r="E10" s="111">
        <v>9754384</v>
      </c>
      <c r="F10" s="111">
        <v>190</v>
      </c>
      <c r="G10" s="111">
        <v>0</v>
      </c>
      <c r="H10" s="111">
        <v>11044467</v>
      </c>
      <c r="I10" s="111">
        <v>10604830</v>
      </c>
      <c r="J10" s="111">
        <v>10147768</v>
      </c>
      <c r="K10" s="111">
        <v>10125588</v>
      </c>
      <c r="L10" s="111">
        <v>0</v>
      </c>
      <c r="M10" s="111">
        <v>22180</v>
      </c>
      <c r="N10" s="111">
        <v>457062</v>
      </c>
      <c r="O10" s="111">
        <v>0</v>
      </c>
      <c r="P10" s="111">
        <v>0</v>
      </c>
      <c r="Q10" s="111">
        <v>439637</v>
      </c>
      <c r="R10" s="111">
        <v>0</v>
      </c>
      <c r="S10" s="111">
        <v>0</v>
      </c>
      <c r="T10" s="111">
        <v>896699</v>
      </c>
      <c r="U10" s="112">
        <v>0.95690058209325368</v>
      </c>
      <c r="V10" s="108">
        <v>498538</v>
      </c>
    </row>
    <row r="11" spans="1:22" ht="35.25" customHeight="1" x14ac:dyDescent="0.25">
      <c r="A11" s="98">
        <v>4</v>
      </c>
      <c r="B11" s="77" t="s">
        <v>94</v>
      </c>
      <c r="C11" s="115">
        <v>614567</v>
      </c>
      <c r="D11" s="90">
        <v>23796</v>
      </c>
      <c r="E11" s="90">
        <v>590771</v>
      </c>
      <c r="F11" s="90">
        <v>0</v>
      </c>
      <c r="G11" s="90">
        <v>0</v>
      </c>
      <c r="H11" s="115">
        <v>614567</v>
      </c>
      <c r="I11" s="115">
        <v>496566</v>
      </c>
      <c r="J11" s="115">
        <v>496566</v>
      </c>
      <c r="K11" s="91">
        <v>496566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118001</v>
      </c>
      <c r="R11" s="91">
        <v>0</v>
      </c>
      <c r="S11" s="91">
        <v>0</v>
      </c>
      <c r="T11" s="115">
        <v>118001</v>
      </c>
      <c r="U11" s="112">
        <v>1</v>
      </c>
      <c r="V11" s="101">
        <v>32625</v>
      </c>
    </row>
    <row r="12" spans="1:22" ht="35.25" customHeight="1" x14ac:dyDescent="0.25">
      <c r="A12" s="98">
        <v>5</v>
      </c>
      <c r="B12" s="78" t="s">
        <v>93</v>
      </c>
      <c r="C12" s="115">
        <v>10430090</v>
      </c>
      <c r="D12" s="90">
        <v>1266477</v>
      </c>
      <c r="E12" s="90">
        <v>9163613</v>
      </c>
      <c r="F12" s="90">
        <v>190</v>
      </c>
      <c r="G12" s="90">
        <v>0</v>
      </c>
      <c r="H12" s="115">
        <v>10429900</v>
      </c>
      <c r="I12" s="115">
        <v>10108264</v>
      </c>
      <c r="J12" s="115">
        <v>9651202</v>
      </c>
      <c r="K12" s="91">
        <v>9629022</v>
      </c>
      <c r="L12" s="91">
        <v>0</v>
      </c>
      <c r="M12" s="91">
        <v>22180</v>
      </c>
      <c r="N12" s="91">
        <v>457062</v>
      </c>
      <c r="O12" s="91">
        <v>0</v>
      </c>
      <c r="P12" s="91">
        <v>0</v>
      </c>
      <c r="Q12" s="91">
        <v>321636</v>
      </c>
      <c r="R12" s="91">
        <v>0</v>
      </c>
      <c r="S12" s="91">
        <v>0</v>
      </c>
      <c r="T12" s="115">
        <v>778698</v>
      </c>
      <c r="U12" s="112">
        <v>0.95478333371585866</v>
      </c>
      <c r="V12" s="101">
        <v>465913</v>
      </c>
    </row>
    <row r="13" spans="1:22" s="113" customFormat="1" ht="35.25" customHeight="1" x14ac:dyDescent="0.25">
      <c r="A13" s="114" t="s">
        <v>1</v>
      </c>
      <c r="B13" s="110" t="s">
        <v>56</v>
      </c>
      <c r="C13" s="111">
        <v>3122647</v>
      </c>
      <c r="D13" s="111">
        <v>12397</v>
      </c>
      <c r="E13" s="111">
        <v>3110250</v>
      </c>
      <c r="F13" s="111">
        <v>0</v>
      </c>
      <c r="G13" s="111">
        <v>0</v>
      </c>
      <c r="H13" s="111">
        <v>3122647</v>
      </c>
      <c r="I13" s="111">
        <v>12397</v>
      </c>
      <c r="J13" s="111">
        <v>12397</v>
      </c>
      <c r="K13" s="111">
        <v>12397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3110250</v>
      </c>
      <c r="R13" s="111">
        <v>0</v>
      </c>
      <c r="S13" s="111">
        <v>0</v>
      </c>
      <c r="T13" s="111">
        <v>3110250</v>
      </c>
      <c r="U13" s="112">
        <v>1</v>
      </c>
      <c r="V13" s="108">
        <v>1751387</v>
      </c>
    </row>
    <row r="14" spans="1:22" ht="35.25" customHeight="1" x14ac:dyDescent="0.25">
      <c r="A14" s="99">
        <v>4</v>
      </c>
      <c r="B14" s="22" t="s">
        <v>94</v>
      </c>
      <c r="C14" s="115">
        <v>3110250</v>
      </c>
      <c r="D14" s="90">
        <v>0</v>
      </c>
      <c r="E14" s="90">
        <v>3110250</v>
      </c>
      <c r="F14" s="90">
        <v>0</v>
      </c>
      <c r="G14" s="90">
        <v>0</v>
      </c>
      <c r="H14" s="115">
        <v>3110250</v>
      </c>
      <c r="I14" s="115">
        <v>0</v>
      </c>
      <c r="J14" s="115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3110250</v>
      </c>
      <c r="R14" s="91">
        <v>0</v>
      </c>
      <c r="S14" s="91">
        <v>0</v>
      </c>
      <c r="T14" s="115">
        <v>3110250</v>
      </c>
      <c r="U14" s="112" t="s">
        <v>136</v>
      </c>
      <c r="V14" s="101">
        <v>1374978</v>
      </c>
    </row>
    <row r="15" spans="1:22" ht="35.25" customHeight="1" x14ac:dyDescent="0.25">
      <c r="A15" s="99">
        <v>5</v>
      </c>
      <c r="B15" s="25" t="s">
        <v>93</v>
      </c>
      <c r="C15" s="115">
        <v>12397</v>
      </c>
      <c r="D15" s="90">
        <v>12397</v>
      </c>
      <c r="E15" s="90">
        <v>0</v>
      </c>
      <c r="F15" s="90">
        <v>0</v>
      </c>
      <c r="G15" s="90">
        <v>0</v>
      </c>
      <c r="H15" s="115">
        <v>12397</v>
      </c>
      <c r="I15" s="115">
        <v>12397</v>
      </c>
      <c r="J15" s="115">
        <v>12397</v>
      </c>
      <c r="K15" s="91">
        <v>12397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115">
        <v>0</v>
      </c>
      <c r="U15" s="112">
        <v>1</v>
      </c>
      <c r="V15" s="101">
        <v>376409</v>
      </c>
    </row>
    <row r="16" spans="1:22" ht="24" customHeight="1" x14ac:dyDescent="0.25">
      <c r="A16" s="170" t="str">
        <f>TT!C7</f>
        <v>Kon Tum, ngày    tháng 11 năm 2023</v>
      </c>
      <c r="B16" s="171"/>
      <c r="C16" s="171"/>
      <c r="D16" s="171"/>
      <c r="E16" s="171"/>
      <c r="F16" s="86"/>
      <c r="G16" s="86"/>
      <c r="H16" s="86"/>
      <c r="I16" s="2"/>
      <c r="J16" s="2"/>
      <c r="K16" s="2"/>
      <c r="L16" s="2"/>
      <c r="M16" s="2"/>
      <c r="N16" s="172" t="str">
        <f>TT!C4</f>
        <v>Kon Tum, ngày    tháng 11 năm 2023</v>
      </c>
      <c r="O16" s="173"/>
      <c r="P16" s="173"/>
      <c r="Q16" s="173"/>
      <c r="R16" s="173"/>
      <c r="S16" s="173"/>
      <c r="T16" s="173"/>
      <c r="U16" s="173"/>
    </row>
    <row r="17" spans="1:21" ht="15.75" customHeight="1" x14ac:dyDescent="0.25">
      <c r="A17" s="153" t="s">
        <v>114</v>
      </c>
      <c r="B17" s="154"/>
      <c r="C17" s="154"/>
      <c r="D17" s="154"/>
      <c r="E17" s="154"/>
      <c r="F17" s="87"/>
      <c r="G17" s="87"/>
      <c r="H17" s="87"/>
      <c r="I17" s="5"/>
      <c r="J17" s="116"/>
      <c r="K17" s="5"/>
      <c r="L17" s="5"/>
      <c r="M17" s="5"/>
      <c r="N17" s="137" t="str">
        <f>TT!C5</f>
        <v>CỤC TRƯỞNG</v>
      </c>
      <c r="O17" s="137"/>
      <c r="P17" s="137"/>
      <c r="Q17" s="137"/>
      <c r="R17" s="137"/>
      <c r="S17" s="137"/>
      <c r="T17" s="137"/>
      <c r="U17" s="137"/>
    </row>
    <row r="18" spans="1:21" ht="146.25" customHeight="1" x14ac:dyDescent="0.25">
      <c r="A18" s="88"/>
      <c r="B18" s="88"/>
      <c r="C18" s="88"/>
      <c r="D18" s="88"/>
      <c r="E18" s="88"/>
      <c r="F18" s="2"/>
      <c r="G18" s="2"/>
      <c r="H18" s="2"/>
      <c r="I18" s="5"/>
      <c r="J18" s="5"/>
      <c r="K18" s="5"/>
      <c r="L18" s="5"/>
      <c r="M18" s="5"/>
      <c r="N18" s="5"/>
      <c r="O18" s="5"/>
      <c r="P18" s="2"/>
      <c r="Q18" s="89"/>
      <c r="R18" s="2"/>
      <c r="S18" s="5"/>
      <c r="T18" s="2"/>
      <c r="U18" s="2"/>
    </row>
    <row r="19" spans="1:21" ht="24" customHeight="1" x14ac:dyDescent="0.25">
      <c r="A19" s="156" t="str">
        <f>TT!C6</f>
        <v>Phạm Anh Vũ</v>
      </c>
      <c r="B19" s="156"/>
      <c r="C19" s="156"/>
      <c r="D19" s="156"/>
      <c r="E19" s="156"/>
      <c r="F19" s="7" t="s">
        <v>2</v>
      </c>
      <c r="G19" s="7"/>
      <c r="H19" s="7"/>
      <c r="I19" s="7"/>
      <c r="J19" s="7"/>
      <c r="K19" s="7"/>
      <c r="L19" s="7"/>
      <c r="M19" s="7"/>
      <c r="N19" s="157" t="str">
        <f>TT!C3</f>
        <v>Cao Minh Hoàng Tùng</v>
      </c>
      <c r="O19" s="157"/>
      <c r="P19" s="157"/>
      <c r="Q19" s="157"/>
      <c r="R19" s="157"/>
      <c r="S19" s="157"/>
      <c r="T19" s="157"/>
      <c r="U19" s="157"/>
    </row>
    <row r="20" spans="1:2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5">
      <c r="A21" s="1" t="s">
        <v>130</v>
      </c>
    </row>
  </sheetData>
  <sheetProtection formatCells="0" formatColumns="0" formatRows="0" insertRows="0"/>
  <mergeCells count="34">
    <mergeCell ref="V3:V7"/>
    <mergeCell ref="A16:E16"/>
    <mergeCell ref="N16:U16"/>
    <mergeCell ref="J4:P4"/>
    <mergeCell ref="A3:A7"/>
    <mergeCell ref="I4:I7"/>
    <mergeCell ref="I3:S3"/>
    <mergeCell ref="S4:S7"/>
    <mergeCell ref="J5:J7"/>
    <mergeCell ref="K5:M6"/>
    <mergeCell ref="N5:N7"/>
    <mergeCell ref="O5:O7"/>
    <mergeCell ref="P5:P7"/>
    <mergeCell ref="A8:B8"/>
    <mergeCell ref="P1:U1"/>
    <mergeCell ref="Q4:Q7"/>
    <mergeCell ref="R4:R7"/>
    <mergeCell ref="E1:O1"/>
    <mergeCell ref="A1:D1"/>
    <mergeCell ref="D3:E3"/>
    <mergeCell ref="F3:F7"/>
    <mergeCell ref="G3:G7"/>
    <mergeCell ref="P2:U2"/>
    <mergeCell ref="B3:B7"/>
    <mergeCell ref="T3:T7"/>
    <mergeCell ref="U3:U7"/>
    <mergeCell ref="D4:D7"/>
    <mergeCell ref="E4:E7"/>
    <mergeCell ref="A17:E17"/>
    <mergeCell ref="N17:U17"/>
    <mergeCell ref="H3:H7"/>
    <mergeCell ref="C3:C7"/>
    <mergeCell ref="A19:E19"/>
    <mergeCell ref="N19:U19"/>
  </mergeCells>
  <pageMargins left="0.39370078740157499" right="0.39370078740157499" top="0.39370078740157499" bottom="0.39370078740157499" header="0.31496062992126" footer="0.31496062992126"/>
  <pageSetup paperSize="9" scale="60" orientation="landscape" r:id="rId1"/>
  <ignoredErrors>
    <ignoredError sqref="E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V39"/>
  <sheetViews>
    <sheetView view="pageBreakPreview" topLeftCell="A16" zoomScaleSheetLayoutView="100" workbookViewId="0">
      <selection activeCell="I34" sqref="I34"/>
    </sheetView>
  </sheetViews>
  <sheetFormatPr defaultColWidth="9" defaultRowHeight="15.75" x14ac:dyDescent="0.25"/>
  <cols>
    <col min="1" max="1" width="3.5" style="1" customWidth="1"/>
    <col min="2" max="2" width="25.875" style="1" customWidth="1"/>
    <col min="3" max="3" width="6.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" style="1" customWidth="1"/>
    <col min="9" max="9" width="6.125" style="1" customWidth="1"/>
    <col min="10" max="10" width="7.625" style="1" customWidth="1"/>
    <col min="11" max="11" width="6.875" style="1" customWidth="1"/>
    <col min="12" max="12" width="6.75" style="3" customWidth="1"/>
    <col min="13" max="13" width="7.625" style="3" customWidth="1"/>
    <col min="14" max="14" width="6.75" style="3" customWidth="1"/>
    <col min="15" max="16" width="5.25" style="3" customWidth="1"/>
    <col min="17" max="17" width="5.625" style="3" customWidth="1"/>
    <col min="18" max="18" width="7.875" style="3" customWidth="1"/>
    <col min="19" max="19" width="5.75" style="3" customWidth="1"/>
    <col min="20" max="20" width="6" style="3" customWidth="1"/>
    <col min="21" max="21" width="5.5" style="3" customWidth="1"/>
    <col min="22" max="22" width="7" style="3" customWidth="1"/>
    <col min="23" max="16384" width="9" style="1"/>
  </cols>
  <sheetData>
    <row r="1" spans="1:22" ht="66.75" customHeight="1" x14ac:dyDescent="0.25">
      <c r="A1" s="160" t="s">
        <v>100</v>
      </c>
      <c r="B1" s="160"/>
      <c r="C1" s="160"/>
      <c r="D1" s="160"/>
      <c r="E1" s="179" t="s">
        <v>73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60" t="s">
        <v>99</v>
      </c>
      <c r="R1" s="160"/>
      <c r="S1" s="160"/>
      <c r="T1" s="160"/>
      <c r="U1" s="160"/>
      <c r="V1" s="160"/>
    </row>
    <row r="2" spans="1:22" ht="15.75" customHeight="1" x14ac:dyDescent="0.25">
      <c r="A2" s="2"/>
      <c r="B2" s="6"/>
      <c r="C2" s="6"/>
      <c r="D2" s="6"/>
      <c r="E2" s="2"/>
      <c r="F2" s="2"/>
      <c r="G2" s="2"/>
      <c r="H2" s="11"/>
      <c r="I2" s="13">
        <f>COUNTBLANK(E9:V37)</f>
        <v>522</v>
      </c>
      <c r="J2" s="13">
        <f>COUNTA(E9:V37)</f>
        <v>0</v>
      </c>
      <c r="K2" s="13">
        <f>I2+J2</f>
        <v>522</v>
      </c>
      <c r="L2" s="15"/>
      <c r="M2" s="5"/>
      <c r="N2" s="5"/>
      <c r="O2" s="5"/>
      <c r="P2" s="5"/>
      <c r="Q2" s="193" t="s">
        <v>74</v>
      </c>
      <c r="R2" s="193"/>
      <c r="S2" s="193"/>
      <c r="T2" s="193"/>
      <c r="U2" s="193"/>
      <c r="V2" s="193"/>
    </row>
    <row r="3" spans="1:22" s="4" customFormat="1" ht="15.75" customHeight="1" x14ac:dyDescent="0.25">
      <c r="A3" s="200" t="s">
        <v>20</v>
      </c>
      <c r="B3" s="201"/>
      <c r="C3" s="206" t="s">
        <v>83</v>
      </c>
      <c r="D3" s="180" t="s">
        <v>85</v>
      </c>
      <c r="E3" s="183" t="s">
        <v>4</v>
      </c>
      <c r="F3" s="184"/>
      <c r="G3" s="187" t="s">
        <v>35</v>
      </c>
      <c r="H3" s="194" t="s">
        <v>54</v>
      </c>
      <c r="I3" s="190" t="s">
        <v>36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2"/>
      <c r="U3" s="187" t="s">
        <v>64</v>
      </c>
      <c r="V3" s="186" t="s">
        <v>69</v>
      </c>
    </row>
    <row r="4" spans="1:22" s="4" customFormat="1" ht="15.75" customHeight="1" x14ac:dyDescent="0.25">
      <c r="A4" s="202"/>
      <c r="B4" s="203"/>
      <c r="C4" s="207"/>
      <c r="D4" s="181"/>
      <c r="E4" s="180" t="s">
        <v>87</v>
      </c>
      <c r="F4" s="180" t="s">
        <v>51</v>
      </c>
      <c r="G4" s="188"/>
      <c r="H4" s="195"/>
      <c r="I4" s="180" t="s">
        <v>36</v>
      </c>
      <c r="J4" s="183" t="s">
        <v>37</v>
      </c>
      <c r="K4" s="185"/>
      <c r="L4" s="185"/>
      <c r="M4" s="185"/>
      <c r="N4" s="185"/>
      <c r="O4" s="185"/>
      <c r="P4" s="185"/>
      <c r="Q4" s="184"/>
      <c r="R4" s="194" t="s">
        <v>89</v>
      </c>
      <c r="S4" s="180" t="s">
        <v>97</v>
      </c>
      <c r="T4" s="194" t="s">
        <v>53</v>
      </c>
      <c r="U4" s="188"/>
      <c r="V4" s="186"/>
    </row>
    <row r="5" spans="1:22" s="4" customFormat="1" ht="15.75" customHeight="1" x14ac:dyDescent="0.25">
      <c r="A5" s="202"/>
      <c r="B5" s="203"/>
      <c r="C5" s="207"/>
      <c r="D5" s="181"/>
      <c r="E5" s="181"/>
      <c r="F5" s="181"/>
      <c r="G5" s="188"/>
      <c r="H5" s="195"/>
      <c r="I5" s="181"/>
      <c r="J5" s="180" t="s">
        <v>50</v>
      </c>
      <c r="K5" s="183" t="s">
        <v>52</v>
      </c>
      <c r="L5" s="185"/>
      <c r="M5" s="185"/>
      <c r="N5" s="185"/>
      <c r="O5" s="185"/>
      <c r="P5" s="185"/>
      <c r="Q5" s="184"/>
      <c r="R5" s="195"/>
      <c r="S5" s="181"/>
      <c r="T5" s="195"/>
      <c r="U5" s="188"/>
      <c r="V5" s="186"/>
    </row>
    <row r="6" spans="1:22" s="4" customFormat="1" ht="15.75" customHeight="1" x14ac:dyDescent="0.25">
      <c r="A6" s="202"/>
      <c r="B6" s="203"/>
      <c r="C6" s="207"/>
      <c r="D6" s="181"/>
      <c r="E6" s="181"/>
      <c r="F6" s="181"/>
      <c r="G6" s="188"/>
      <c r="H6" s="195"/>
      <c r="I6" s="181"/>
      <c r="J6" s="181"/>
      <c r="K6" s="180" t="s">
        <v>59</v>
      </c>
      <c r="L6" s="183" t="s">
        <v>52</v>
      </c>
      <c r="M6" s="185"/>
      <c r="N6" s="184"/>
      <c r="O6" s="180" t="s">
        <v>40</v>
      </c>
      <c r="P6" s="180" t="s">
        <v>96</v>
      </c>
      <c r="Q6" s="180" t="s">
        <v>41</v>
      </c>
      <c r="R6" s="195"/>
      <c r="S6" s="181"/>
      <c r="T6" s="195"/>
      <c r="U6" s="188"/>
      <c r="V6" s="186"/>
    </row>
    <row r="7" spans="1:22" s="4" customFormat="1" ht="44.25" customHeight="1" x14ac:dyDescent="0.25">
      <c r="A7" s="204"/>
      <c r="B7" s="205"/>
      <c r="C7" s="208"/>
      <c r="D7" s="182"/>
      <c r="E7" s="182"/>
      <c r="F7" s="182"/>
      <c r="G7" s="189"/>
      <c r="H7" s="196"/>
      <c r="I7" s="182"/>
      <c r="J7" s="182"/>
      <c r="K7" s="182"/>
      <c r="L7" s="18" t="s">
        <v>38</v>
      </c>
      <c r="M7" s="18" t="s">
        <v>39</v>
      </c>
      <c r="N7" s="18" t="s">
        <v>42</v>
      </c>
      <c r="O7" s="182"/>
      <c r="P7" s="182"/>
      <c r="Q7" s="182"/>
      <c r="R7" s="196"/>
      <c r="S7" s="182"/>
      <c r="T7" s="196"/>
      <c r="U7" s="189"/>
      <c r="V7" s="186"/>
    </row>
    <row r="8" spans="1:22" ht="14.25" customHeight="1" x14ac:dyDescent="0.25">
      <c r="A8" s="183" t="s">
        <v>3</v>
      </c>
      <c r="B8" s="184"/>
      <c r="C8" s="18" t="s">
        <v>13</v>
      </c>
      <c r="D8" s="18" t="s">
        <v>14</v>
      </c>
      <c r="E8" s="18" t="s">
        <v>19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28</v>
      </c>
      <c r="M8" s="18" t="s">
        <v>29</v>
      </c>
      <c r="N8" s="18" t="s">
        <v>65</v>
      </c>
      <c r="O8" s="18" t="s">
        <v>62</v>
      </c>
      <c r="P8" s="18" t="s">
        <v>66</v>
      </c>
      <c r="Q8" s="18" t="s">
        <v>67</v>
      </c>
      <c r="R8" s="18" t="s">
        <v>68</v>
      </c>
      <c r="S8" s="18" t="s">
        <v>70</v>
      </c>
      <c r="T8" s="18" t="s">
        <v>82</v>
      </c>
      <c r="U8" s="18" t="s">
        <v>84</v>
      </c>
      <c r="V8" s="18" t="s">
        <v>98</v>
      </c>
    </row>
    <row r="9" spans="1:22" ht="14.25" customHeight="1" x14ac:dyDescent="0.25">
      <c r="A9" s="183" t="s">
        <v>10</v>
      </c>
      <c r="B9" s="18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4.25" customHeight="1" x14ac:dyDescent="0.25">
      <c r="A10" s="18" t="s">
        <v>0</v>
      </c>
      <c r="B10" s="20" t="s">
        <v>55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 x14ac:dyDescent="0.25">
      <c r="A11" s="21" t="s">
        <v>13</v>
      </c>
      <c r="B11" s="22" t="s">
        <v>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4.25" customHeight="1" x14ac:dyDescent="0.25">
      <c r="A12" s="21" t="s">
        <v>14</v>
      </c>
      <c r="B12" s="23" t="s">
        <v>32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4.25" customHeight="1" x14ac:dyDescent="0.25">
      <c r="A13" s="21" t="s">
        <v>19</v>
      </c>
      <c r="B13" s="24" t="s">
        <v>90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21" t="s">
        <v>21</v>
      </c>
      <c r="B14" s="22" t="s">
        <v>94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6"/>
    </row>
    <row r="15" spans="1:22" ht="17.25" customHeight="1" x14ac:dyDescent="0.25">
      <c r="A15" s="21" t="s">
        <v>22</v>
      </c>
      <c r="B15" s="25" t="s">
        <v>93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7.25" customHeight="1" x14ac:dyDescent="0.25">
      <c r="A16" s="21" t="s">
        <v>23</v>
      </c>
      <c r="B16" s="25" t="s">
        <v>95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 customHeight="1" x14ac:dyDescent="0.25">
      <c r="A17" s="21" t="s">
        <v>24</v>
      </c>
      <c r="B17" s="22" t="s">
        <v>81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 customHeight="1" x14ac:dyDescent="0.25">
      <c r="A18" s="21" t="s">
        <v>25</v>
      </c>
      <c r="B18" s="22" t="s">
        <v>31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4.25" customHeight="1" x14ac:dyDescent="0.25">
      <c r="A19" s="21" t="s">
        <v>26</v>
      </c>
      <c r="B19" s="22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4.25" customHeight="1" x14ac:dyDescent="0.25">
      <c r="A20" s="21" t="s">
        <v>28</v>
      </c>
      <c r="B20" s="22" t="s">
        <v>34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4.25" customHeight="1" x14ac:dyDescent="0.25">
      <c r="A21" s="21" t="s">
        <v>29</v>
      </c>
      <c r="B21" s="22" t="s">
        <v>92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4.25" customHeight="1" x14ac:dyDescent="0.25">
      <c r="A22" s="21" t="s">
        <v>65</v>
      </c>
      <c r="B22" s="22" t="s">
        <v>91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4.25" customHeight="1" x14ac:dyDescent="0.25">
      <c r="A23" s="21" t="s">
        <v>62</v>
      </c>
      <c r="B23" s="22" t="s">
        <v>63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4.25" customHeight="1" x14ac:dyDescent="0.25">
      <c r="A24" s="18" t="s">
        <v>1</v>
      </c>
      <c r="B24" s="20" t="s">
        <v>56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4.25" customHeight="1" x14ac:dyDescent="0.25">
      <c r="A25" s="21" t="s">
        <v>13</v>
      </c>
      <c r="B25" s="22" t="s">
        <v>30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4.25" customHeight="1" x14ac:dyDescent="0.25">
      <c r="A26" s="21" t="s">
        <v>14</v>
      </c>
      <c r="B26" s="23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4.25" customHeight="1" x14ac:dyDescent="0.25">
      <c r="A27" s="21" t="s">
        <v>19</v>
      </c>
      <c r="B27" s="24" t="s">
        <v>90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4.25" customHeight="1" x14ac:dyDescent="0.25">
      <c r="A28" s="21" t="s">
        <v>21</v>
      </c>
      <c r="B28" s="22" t="s">
        <v>94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x14ac:dyDescent="0.25">
      <c r="A29" s="21" t="s">
        <v>22</v>
      </c>
      <c r="B29" s="25" t="s">
        <v>93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6"/>
    </row>
    <row r="30" spans="1:22" ht="14.25" customHeight="1" x14ac:dyDescent="0.25">
      <c r="A30" s="21" t="s">
        <v>23</v>
      </c>
      <c r="B30" s="22" t="s">
        <v>80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4.25" customHeight="1" x14ac:dyDescent="0.25">
      <c r="A31" s="21" t="s">
        <v>24</v>
      </c>
      <c r="B31" s="22" t="s">
        <v>81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4.25" customHeight="1" x14ac:dyDescent="0.25">
      <c r="A32" s="21" t="s">
        <v>25</v>
      </c>
      <c r="B32" s="22" t="s">
        <v>31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4.25" customHeight="1" x14ac:dyDescent="0.25">
      <c r="A33" s="21" t="s">
        <v>26</v>
      </c>
      <c r="B33" s="22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4.25" customHeight="1" x14ac:dyDescent="0.25">
      <c r="A34" s="21" t="s">
        <v>28</v>
      </c>
      <c r="B34" s="22" t="s">
        <v>34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4.25" customHeight="1" x14ac:dyDescent="0.25">
      <c r="A35" s="21" t="s">
        <v>29</v>
      </c>
      <c r="B35" s="22" t="s">
        <v>92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4.25" customHeight="1" x14ac:dyDescent="0.25">
      <c r="A36" s="21" t="s">
        <v>65</v>
      </c>
      <c r="B36" s="22" t="s">
        <v>91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4.25" customHeight="1" x14ac:dyDescent="0.25">
      <c r="A37" s="21" t="s">
        <v>62</v>
      </c>
      <c r="B37" s="22" t="s">
        <v>63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45.75" customHeight="1" x14ac:dyDescent="0.25">
      <c r="A38" s="197" t="s">
        <v>71</v>
      </c>
      <c r="B38" s="197"/>
      <c r="C38" s="197"/>
      <c r="D38" s="197"/>
      <c r="E38" s="197"/>
      <c r="F38" s="197"/>
      <c r="G38" s="197"/>
      <c r="H38" s="197"/>
      <c r="I38" s="2"/>
      <c r="J38" s="2"/>
      <c r="K38" s="2"/>
      <c r="L38" s="2"/>
      <c r="M38" s="2"/>
      <c r="N38" s="1"/>
      <c r="O38" s="198" t="s">
        <v>79</v>
      </c>
      <c r="P38" s="198"/>
      <c r="Q38" s="198"/>
      <c r="R38" s="198"/>
      <c r="S38" s="198"/>
      <c r="T38" s="198"/>
      <c r="U38" s="198"/>
      <c r="V38" s="198"/>
    </row>
    <row r="39" spans="1:22" x14ac:dyDescent="0.25">
      <c r="A39" s="154"/>
      <c r="B39" s="154"/>
      <c r="C39" s="154"/>
      <c r="D39" s="154"/>
      <c r="E39" s="154"/>
      <c r="F39" s="154"/>
      <c r="G39" s="154"/>
      <c r="H39" s="154"/>
      <c r="O39" s="199"/>
      <c r="P39" s="199"/>
      <c r="Q39" s="199"/>
      <c r="R39" s="199"/>
      <c r="S39" s="199"/>
      <c r="T39" s="199"/>
      <c r="U39" s="199"/>
      <c r="V39" s="199"/>
    </row>
  </sheetData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honeticPr fontId="5" type="noConversion"/>
  <pageMargins left="0.19685039370078741" right="0.19685039370078741" top="0.19685039370078741" bottom="0" header="0.19685039370078741" footer="0.19685039370078741"/>
  <pageSetup paperSize="9" scale="8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X24"/>
  <sheetViews>
    <sheetView view="pageBreakPreview" topLeftCell="A4" zoomScaleSheetLayoutView="100" workbookViewId="0">
      <selection activeCell="A9" sqref="A9:V22"/>
    </sheetView>
  </sheetViews>
  <sheetFormatPr defaultColWidth="9" defaultRowHeight="15.75" x14ac:dyDescent="0.25"/>
  <cols>
    <col min="1" max="1" width="3.25" style="1" customWidth="1"/>
    <col min="2" max="2" width="13.375" style="1" customWidth="1"/>
    <col min="3" max="3" width="6.5" style="1" customWidth="1"/>
    <col min="4" max="4" width="6" style="1" customWidth="1"/>
    <col min="5" max="5" width="8.5" style="1" customWidth="1"/>
    <col min="6" max="6" width="5.75" style="1" customWidth="1"/>
    <col min="7" max="7" width="5" style="1" customWidth="1"/>
    <col min="8" max="8" width="6.75" style="1" customWidth="1"/>
    <col min="9" max="9" width="6.125" style="1" customWidth="1"/>
    <col min="10" max="12" width="6.75" style="1" customWidth="1"/>
    <col min="13" max="13" width="8.125" style="3" customWidth="1"/>
    <col min="14" max="14" width="7.25" style="3" customWidth="1"/>
    <col min="15" max="16" width="5.375" style="3" customWidth="1"/>
    <col min="17" max="17" width="7.125" style="3" customWidth="1"/>
    <col min="18" max="18" width="8" style="3" customWidth="1"/>
    <col min="19" max="19" width="5.375" style="3" customWidth="1"/>
    <col min="20" max="20" width="5.25" style="3" customWidth="1"/>
    <col min="21" max="21" width="6.125" style="3" customWidth="1"/>
    <col min="22" max="22" width="7.375" style="3" customWidth="1"/>
    <col min="23" max="16384" width="9" style="1"/>
  </cols>
  <sheetData>
    <row r="1" spans="1:24" ht="63.75" customHeight="1" x14ac:dyDescent="0.25">
      <c r="A1" s="160" t="s">
        <v>101</v>
      </c>
      <c r="B1" s="160"/>
      <c r="C1" s="160"/>
      <c r="D1" s="160"/>
      <c r="E1" s="160"/>
      <c r="F1" s="179" t="s">
        <v>76</v>
      </c>
      <c r="G1" s="179"/>
      <c r="H1" s="179"/>
      <c r="I1" s="179"/>
      <c r="J1" s="179"/>
      <c r="K1" s="179"/>
      <c r="L1" s="179"/>
      <c r="M1" s="179"/>
      <c r="N1" s="179"/>
      <c r="O1" s="179"/>
      <c r="P1" s="17"/>
      <c r="Q1" s="160" t="s">
        <v>99</v>
      </c>
      <c r="R1" s="160"/>
      <c r="S1" s="160"/>
      <c r="T1" s="160"/>
      <c r="U1" s="160"/>
      <c r="V1" s="160"/>
    </row>
    <row r="2" spans="1:24" ht="17.25" customHeight="1" x14ac:dyDescent="0.25">
      <c r="A2" s="2"/>
      <c r="B2" s="6"/>
      <c r="C2" s="6"/>
      <c r="D2" s="6"/>
      <c r="E2" s="2"/>
      <c r="F2" s="2"/>
      <c r="G2" s="2"/>
      <c r="H2" s="2"/>
      <c r="I2" s="2"/>
      <c r="J2" s="11"/>
      <c r="K2" s="13">
        <f>COUNTBLANK(E8:V22)</f>
        <v>252</v>
      </c>
      <c r="L2" s="13">
        <f>COUNTA(E9:V22)</f>
        <v>0</v>
      </c>
      <c r="M2" s="16">
        <f>K2+L2</f>
        <v>252</v>
      </c>
      <c r="N2" s="15"/>
      <c r="O2" s="5"/>
      <c r="P2" s="5"/>
      <c r="Q2" s="5"/>
      <c r="R2" s="193" t="s">
        <v>61</v>
      </c>
      <c r="S2" s="193"/>
      <c r="T2" s="193"/>
      <c r="U2" s="193"/>
      <c r="V2" s="193"/>
    </row>
    <row r="3" spans="1:24" s="4" customFormat="1" ht="15.75" customHeight="1" x14ac:dyDescent="0.25">
      <c r="A3" s="209" t="s">
        <v>106</v>
      </c>
      <c r="B3" s="210"/>
      <c r="C3" s="206" t="s">
        <v>83</v>
      </c>
      <c r="D3" s="186" t="s">
        <v>85</v>
      </c>
      <c r="E3" s="215" t="s">
        <v>4</v>
      </c>
      <c r="F3" s="216"/>
      <c r="G3" s="217" t="s">
        <v>35</v>
      </c>
      <c r="H3" s="217" t="s">
        <v>54</v>
      </c>
      <c r="I3" s="222" t="s">
        <v>36</v>
      </c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1" t="s">
        <v>64</v>
      </c>
      <c r="V3" s="186" t="s">
        <v>69</v>
      </c>
    </row>
    <row r="4" spans="1:24" s="4" customFormat="1" ht="15.75" customHeight="1" x14ac:dyDescent="0.25">
      <c r="A4" s="211"/>
      <c r="B4" s="212"/>
      <c r="C4" s="207"/>
      <c r="D4" s="186"/>
      <c r="E4" s="180" t="s">
        <v>87</v>
      </c>
      <c r="F4" s="180" t="s">
        <v>51</v>
      </c>
      <c r="G4" s="217"/>
      <c r="H4" s="217"/>
      <c r="I4" s="217" t="s">
        <v>36</v>
      </c>
      <c r="J4" s="217" t="s">
        <v>37</v>
      </c>
      <c r="K4" s="217"/>
      <c r="L4" s="217"/>
      <c r="M4" s="217"/>
      <c r="N4" s="217"/>
      <c r="O4" s="217"/>
      <c r="P4" s="217"/>
      <c r="Q4" s="217"/>
      <c r="R4" s="194" t="s">
        <v>89</v>
      </c>
      <c r="S4" s="180" t="s">
        <v>97</v>
      </c>
      <c r="T4" s="194" t="s">
        <v>53</v>
      </c>
      <c r="U4" s="221"/>
      <c r="V4" s="186"/>
    </row>
    <row r="5" spans="1:24" s="4" customFormat="1" ht="15.75" customHeight="1" x14ac:dyDescent="0.25">
      <c r="A5" s="211"/>
      <c r="B5" s="212"/>
      <c r="C5" s="207"/>
      <c r="D5" s="186"/>
      <c r="E5" s="181"/>
      <c r="F5" s="181"/>
      <c r="G5" s="217"/>
      <c r="H5" s="217"/>
      <c r="I5" s="217"/>
      <c r="J5" s="217" t="s">
        <v>50</v>
      </c>
      <c r="K5" s="218" t="s">
        <v>4</v>
      </c>
      <c r="L5" s="219"/>
      <c r="M5" s="219"/>
      <c r="N5" s="219"/>
      <c r="O5" s="219"/>
      <c r="P5" s="219"/>
      <c r="Q5" s="220"/>
      <c r="R5" s="195"/>
      <c r="S5" s="181"/>
      <c r="T5" s="195"/>
      <c r="U5" s="221"/>
      <c r="V5" s="186"/>
    </row>
    <row r="6" spans="1:24" s="4" customFormat="1" ht="15.75" customHeight="1" x14ac:dyDescent="0.25">
      <c r="A6" s="211"/>
      <c r="B6" s="212"/>
      <c r="C6" s="207"/>
      <c r="D6" s="186"/>
      <c r="E6" s="181"/>
      <c r="F6" s="181"/>
      <c r="G6" s="217"/>
      <c r="H6" s="217"/>
      <c r="I6" s="217"/>
      <c r="J6" s="217"/>
      <c r="K6" s="194" t="s">
        <v>59</v>
      </c>
      <c r="L6" s="218" t="s">
        <v>4</v>
      </c>
      <c r="M6" s="219"/>
      <c r="N6" s="220"/>
      <c r="O6" s="194" t="s">
        <v>40</v>
      </c>
      <c r="P6" s="180" t="s">
        <v>96</v>
      </c>
      <c r="Q6" s="194" t="s">
        <v>41</v>
      </c>
      <c r="R6" s="195"/>
      <c r="S6" s="181"/>
      <c r="T6" s="195"/>
      <c r="U6" s="221"/>
      <c r="V6" s="186"/>
    </row>
    <row r="7" spans="1:24" s="4" customFormat="1" ht="51" customHeight="1" x14ac:dyDescent="0.25">
      <c r="A7" s="211"/>
      <c r="B7" s="212"/>
      <c r="C7" s="208"/>
      <c r="D7" s="186"/>
      <c r="E7" s="182"/>
      <c r="F7" s="182"/>
      <c r="G7" s="217"/>
      <c r="H7" s="217"/>
      <c r="I7" s="217"/>
      <c r="J7" s="217"/>
      <c r="K7" s="196"/>
      <c r="L7" s="27" t="s">
        <v>38</v>
      </c>
      <c r="M7" s="27" t="s">
        <v>39</v>
      </c>
      <c r="N7" s="27" t="s">
        <v>108</v>
      </c>
      <c r="O7" s="196"/>
      <c r="P7" s="182"/>
      <c r="Q7" s="196"/>
      <c r="R7" s="196"/>
      <c r="S7" s="182"/>
      <c r="T7" s="196"/>
      <c r="U7" s="221"/>
      <c r="V7" s="186"/>
    </row>
    <row r="8" spans="1:24" x14ac:dyDescent="0.25">
      <c r="A8" s="213"/>
      <c r="B8" s="214"/>
      <c r="C8" s="18" t="s">
        <v>13</v>
      </c>
      <c r="D8" s="18" t="s">
        <v>14</v>
      </c>
      <c r="E8" s="18" t="s">
        <v>19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28</v>
      </c>
      <c r="M8" s="18" t="s">
        <v>29</v>
      </c>
      <c r="N8" s="18" t="s">
        <v>65</v>
      </c>
      <c r="O8" s="18" t="s">
        <v>62</v>
      </c>
      <c r="P8" s="18" t="s">
        <v>66</v>
      </c>
      <c r="Q8" s="18" t="s">
        <v>67</v>
      </c>
      <c r="R8" s="18" t="s">
        <v>68</v>
      </c>
      <c r="S8" s="18" t="s">
        <v>70</v>
      </c>
      <c r="T8" s="18" t="s">
        <v>82</v>
      </c>
      <c r="U8" s="18" t="s">
        <v>84</v>
      </c>
      <c r="V8" s="18" t="s">
        <v>98</v>
      </c>
    </row>
    <row r="9" spans="1:24" x14ac:dyDescent="0.25">
      <c r="A9" s="18" t="s">
        <v>0</v>
      </c>
      <c r="B9" s="28" t="s">
        <v>57</v>
      </c>
      <c r="C9" s="19"/>
      <c r="D9" s="19"/>
      <c r="E9" s="19"/>
      <c r="F9" s="19"/>
      <c r="G9" s="19"/>
      <c r="H9" s="19"/>
      <c r="I9" s="19"/>
      <c r="J9" s="19"/>
      <c r="K9" s="19"/>
      <c r="L9" s="31"/>
      <c r="M9" s="31"/>
      <c r="N9" s="32"/>
      <c r="O9" s="19"/>
      <c r="P9" s="19"/>
      <c r="Q9" s="29"/>
      <c r="R9" s="29"/>
      <c r="S9" s="29"/>
      <c r="T9" s="29"/>
      <c r="U9" s="19"/>
      <c r="V9" s="19"/>
      <c r="X9" s="9"/>
    </row>
    <row r="10" spans="1:24" x14ac:dyDescent="0.25">
      <c r="A10" s="21" t="s">
        <v>13</v>
      </c>
      <c r="B10" s="30" t="s">
        <v>43</v>
      </c>
      <c r="C10" s="19"/>
      <c r="D10" s="19"/>
      <c r="E10" s="19"/>
      <c r="F10" s="19"/>
      <c r="G10" s="19"/>
      <c r="H10" s="19"/>
      <c r="I10" s="19"/>
      <c r="J10" s="19"/>
      <c r="K10" s="19"/>
      <c r="L10" s="31"/>
      <c r="M10" s="31"/>
      <c r="N10" s="32"/>
      <c r="O10" s="19"/>
      <c r="P10" s="19"/>
      <c r="Q10" s="19"/>
      <c r="R10" s="19"/>
      <c r="S10" s="19"/>
      <c r="T10" s="19"/>
      <c r="U10" s="19"/>
      <c r="V10" s="19"/>
    </row>
    <row r="11" spans="1:24" x14ac:dyDescent="0.25">
      <c r="A11" s="21" t="s">
        <v>14</v>
      </c>
      <c r="B11" s="30" t="s">
        <v>44</v>
      </c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9"/>
      <c r="P11" s="19"/>
      <c r="Q11" s="19"/>
      <c r="R11" s="19"/>
      <c r="S11" s="19"/>
      <c r="T11" s="19"/>
      <c r="U11" s="19"/>
      <c r="V11" s="19"/>
    </row>
    <row r="12" spans="1:24" x14ac:dyDescent="0.25">
      <c r="A12" s="21" t="s">
        <v>19</v>
      </c>
      <c r="B12" s="30" t="s">
        <v>45</v>
      </c>
      <c r="C12" s="19"/>
      <c r="D12" s="19"/>
      <c r="E12" s="19"/>
      <c r="F12" s="19"/>
      <c r="G12" s="19"/>
      <c r="H12" s="19"/>
      <c r="I12" s="19"/>
      <c r="J12" s="19"/>
      <c r="K12" s="19"/>
      <c r="L12" s="31"/>
      <c r="M12" s="31"/>
      <c r="N12" s="32"/>
      <c r="O12" s="19"/>
      <c r="P12" s="19"/>
      <c r="Q12" s="19"/>
      <c r="R12" s="19"/>
      <c r="S12" s="19"/>
      <c r="T12" s="19"/>
      <c r="U12" s="19"/>
      <c r="V12" s="19"/>
    </row>
    <row r="13" spans="1:24" x14ac:dyDescent="0.25">
      <c r="A13" s="21" t="s">
        <v>21</v>
      </c>
      <c r="B13" s="30" t="s">
        <v>46</v>
      </c>
      <c r="C13" s="19"/>
      <c r="D13" s="19"/>
      <c r="E13" s="19"/>
      <c r="F13" s="19"/>
      <c r="G13" s="19"/>
      <c r="H13" s="19"/>
      <c r="I13" s="19"/>
      <c r="J13" s="19"/>
      <c r="K13" s="19"/>
      <c r="L13" s="31"/>
      <c r="M13" s="31"/>
      <c r="N13" s="32"/>
      <c r="O13" s="19"/>
      <c r="P13" s="19"/>
      <c r="Q13" s="19"/>
      <c r="R13" s="19"/>
      <c r="S13" s="19"/>
      <c r="T13" s="19"/>
      <c r="U13" s="19"/>
      <c r="V13" s="19"/>
    </row>
    <row r="14" spans="1:24" x14ac:dyDescent="0.25">
      <c r="A14" s="21" t="s">
        <v>22</v>
      </c>
      <c r="B14" s="30" t="s">
        <v>49</v>
      </c>
      <c r="C14" s="19"/>
      <c r="D14" s="19"/>
      <c r="E14" s="19"/>
      <c r="F14" s="19"/>
      <c r="G14" s="19"/>
      <c r="H14" s="19"/>
      <c r="I14" s="19"/>
      <c r="J14" s="19"/>
      <c r="K14" s="19"/>
      <c r="L14" s="31"/>
      <c r="M14" s="31"/>
      <c r="N14" s="32"/>
      <c r="O14" s="19"/>
      <c r="P14" s="19"/>
      <c r="Q14" s="19"/>
      <c r="R14" s="19"/>
      <c r="S14" s="19"/>
      <c r="T14" s="19"/>
      <c r="U14" s="19"/>
      <c r="V14" s="19"/>
    </row>
    <row r="15" spans="1:24" x14ac:dyDescent="0.25">
      <c r="A15" s="21" t="s">
        <v>23</v>
      </c>
      <c r="B15" s="30" t="s">
        <v>47</v>
      </c>
      <c r="C15" s="19"/>
      <c r="D15" s="19"/>
      <c r="E15" s="19"/>
      <c r="F15" s="19"/>
      <c r="G15" s="19"/>
      <c r="H15" s="19"/>
      <c r="I15" s="19"/>
      <c r="J15" s="19"/>
      <c r="K15" s="19"/>
      <c r="L15" s="31"/>
      <c r="M15" s="31"/>
      <c r="N15" s="32"/>
      <c r="O15" s="19"/>
      <c r="P15" s="19"/>
      <c r="Q15" s="19"/>
      <c r="R15" s="19"/>
      <c r="S15" s="19"/>
      <c r="T15" s="19"/>
      <c r="U15" s="19"/>
      <c r="V15" s="19"/>
    </row>
    <row r="16" spans="1:24" x14ac:dyDescent="0.25">
      <c r="A16" s="18" t="s">
        <v>1</v>
      </c>
      <c r="B16" s="28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  <c r="R16" s="29"/>
      <c r="S16" s="29"/>
      <c r="T16" s="29"/>
      <c r="U16" s="19"/>
      <c r="V16" s="19"/>
    </row>
    <row r="17" spans="1:23" ht="16.5" customHeight="1" x14ac:dyDescent="0.25">
      <c r="A17" s="21" t="s">
        <v>13</v>
      </c>
      <c r="B17" s="30" t="s">
        <v>43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3" ht="16.5" customHeight="1" x14ac:dyDescent="0.25">
      <c r="A18" s="21" t="s">
        <v>14</v>
      </c>
      <c r="B18" s="30" t="s">
        <v>44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3" ht="16.5" customHeight="1" x14ac:dyDescent="0.25">
      <c r="A19" s="21" t="s">
        <v>19</v>
      </c>
      <c r="B19" s="30" t="s">
        <v>45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3" ht="16.5" customHeight="1" x14ac:dyDescent="0.25">
      <c r="A20" s="21" t="s">
        <v>21</v>
      </c>
      <c r="B20" s="30" t="s">
        <v>46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3" ht="16.5" customHeight="1" x14ac:dyDescent="0.25">
      <c r="A21" s="21" t="s">
        <v>22</v>
      </c>
      <c r="B21" s="30" t="s">
        <v>49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3" ht="16.5" customHeight="1" x14ac:dyDescent="0.25">
      <c r="A22" s="21" t="s">
        <v>23</v>
      </c>
      <c r="B22" s="30" t="s">
        <v>47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3" ht="45.75" customHeight="1" x14ac:dyDescent="0.25">
      <c r="A23" s="197" t="s">
        <v>71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2"/>
      <c r="L23" s="2"/>
      <c r="M23" s="2"/>
      <c r="N23" s="1"/>
      <c r="O23" s="198" t="s">
        <v>79</v>
      </c>
      <c r="P23" s="198"/>
      <c r="Q23" s="198"/>
      <c r="R23" s="198"/>
      <c r="S23" s="198"/>
      <c r="T23" s="198"/>
      <c r="U23" s="198"/>
      <c r="V23" s="198"/>
      <c r="W23" s="1" t="s">
        <v>2</v>
      </c>
    </row>
    <row r="24" spans="1:23" x14ac:dyDescent="0.2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O24" s="199"/>
      <c r="P24" s="199"/>
      <c r="Q24" s="199"/>
      <c r="R24" s="199"/>
      <c r="S24" s="199"/>
      <c r="T24" s="199"/>
      <c r="U24" s="199"/>
      <c r="V24" s="199"/>
    </row>
  </sheetData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honeticPr fontId="5" type="noConversion"/>
  <pageMargins left="0.43307086614173229" right="0.19685039370078741" top="0.19685039370078741" bottom="0" header="0.19685039370078741" footer="0.19685039370078741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V23"/>
  <sheetViews>
    <sheetView view="pageBreakPreview" topLeftCell="A7" zoomScaleSheetLayoutView="100" workbookViewId="0">
      <selection activeCell="A9" sqref="A9:U22"/>
    </sheetView>
  </sheetViews>
  <sheetFormatPr defaultColWidth="9" defaultRowHeight="15.75" x14ac:dyDescent="0.25"/>
  <cols>
    <col min="1" max="1" width="3.5" style="36" customWidth="1"/>
    <col min="2" max="2" width="15.5" style="36" customWidth="1"/>
    <col min="3" max="3" width="7.625" style="36" customWidth="1"/>
    <col min="4" max="4" width="5.375" style="36" customWidth="1"/>
    <col min="5" max="5" width="9" style="36"/>
    <col min="6" max="6" width="5.625" style="36" customWidth="1"/>
    <col min="7" max="7" width="6" style="36" customWidth="1"/>
    <col min="8" max="9" width="5.5" style="36" customWidth="1"/>
    <col min="10" max="11" width="6.125" style="36" customWidth="1"/>
    <col min="12" max="12" width="6.875" style="36" customWidth="1"/>
    <col min="13" max="13" width="7.25" style="52" customWidth="1"/>
    <col min="14" max="15" width="6.25" style="52" customWidth="1"/>
    <col min="16" max="16" width="5.25" style="52" customWidth="1"/>
    <col min="17" max="17" width="6.625" style="52" customWidth="1"/>
    <col min="18" max="18" width="7" style="52" customWidth="1"/>
    <col min="19" max="19" width="6.5" style="52" customWidth="1"/>
    <col min="20" max="20" width="5.875" style="52" customWidth="1"/>
    <col min="21" max="21" width="6.5" style="52" customWidth="1"/>
    <col min="22" max="16384" width="9" style="36"/>
  </cols>
  <sheetData>
    <row r="1" spans="1:22" ht="64.5" customHeight="1" x14ac:dyDescent="0.25">
      <c r="A1" s="229" t="s">
        <v>102</v>
      </c>
      <c r="B1" s="229"/>
      <c r="C1" s="229"/>
      <c r="D1" s="229"/>
      <c r="E1" s="229"/>
      <c r="F1" s="237" t="s">
        <v>78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29" t="s">
        <v>99</v>
      </c>
      <c r="R1" s="229"/>
      <c r="S1" s="229"/>
      <c r="T1" s="229"/>
      <c r="U1" s="229"/>
      <c r="V1" s="38"/>
    </row>
    <row r="2" spans="1:22" s="44" customFormat="1" ht="18" customHeight="1" x14ac:dyDescent="0.25">
      <c r="A2" s="36"/>
      <c r="B2" s="39"/>
      <c r="C2" s="39"/>
      <c r="D2" s="39"/>
      <c r="E2" s="36"/>
      <c r="F2" s="36"/>
      <c r="G2" s="36"/>
      <c r="H2" s="36"/>
      <c r="I2" s="36"/>
      <c r="J2" s="40"/>
      <c r="K2" s="40"/>
      <c r="L2" s="41">
        <f>COUNTBLANK(E9:U22)</f>
        <v>238</v>
      </c>
      <c r="M2" s="42">
        <f>COUNTA(E11:U11)</f>
        <v>0</v>
      </c>
      <c r="N2" s="42">
        <f>L2+M2</f>
        <v>238</v>
      </c>
      <c r="O2" s="42"/>
      <c r="P2" s="43"/>
      <c r="Q2" s="43"/>
      <c r="R2" s="236" t="s">
        <v>72</v>
      </c>
      <c r="S2" s="236"/>
      <c r="T2" s="236"/>
      <c r="U2" s="236"/>
      <c r="V2" s="36"/>
    </row>
    <row r="3" spans="1:22" s="44" customFormat="1" ht="15.75" customHeight="1" x14ac:dyDescent="0.25">
      <c r="A3" s="228" t="s">
        <v>20</v>
      </c>
      <c r="B3" s="228"/>
      <c r="C3" s="238" t="s">
        <v>83</v>
      </c>
      <c r="D3" s="235" t="s">
        <v>85</v>
      </c>
      <c r="E3" s="244" t="s">
        <v>52</v>
      </c>
      <c r="F3" s="245"/>
      <c r="G3" s="235" t="s">
        <v>35</v>
      </c>
      <c r="H3" s="235" t="s">
        <v>54</v>
      </c>
      <c r="I3" s="242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1" t="s">
        <v>64</v>
      </c>
      <c r="U3" s="235" t="s">
        <v>69</v>
      </c>
    </row>
    <row r="4" spans="1:22" s="44" customFormat="1" ht="15.75" customHeight="1" x14ac:dyDescent="0.25">
      <c r="A4" s="228"/>
      <c r="B4" s="228"/>
      <c r="C4" s="239"/>
      <c r="D4" s="235"/>
      <c r="E4" s="231" t="s">
        <v>87</v>
      </c>
      <c r="F4" s="231" t="s">
        <v>51</v>
      </c>
      <c r="G4" s="235"/>
      <c r="H4" s="235"/>
      <c r="I4" s="235" t="s">
        <v>36</v>
      </c>
      <c r="J4" s="235" t="s">
        <v>37</v>
      </c>
      <c r="K4" s="235"/>
      <c r="L4" s="235"/>
      <c r="M4" s="235"/>
      <c r="N4" s="235"/>
      <c r="O4" s="235"/>
      <c r="P4" s="235"/>
      <c r="Q4" s="231" t="s">
        <v>89</v>
      </c>
      <c r="R4" s="231" t="s">
        <v>97</v>
      </c>
      <c r="S4" s="231" t="s">
        <v>53</v>
      </c>
      <c r="T4" s="241"/>
      <c r="U4" s="235"/>
    </row>
    <row r="5" spans="1:22" s="44" customFormat="1" ht="18" customHeight="1" x14ac:dyDescent="0.25">
      <c r="A5" s="228"/>
      <c r="B5" s="228"/>
      <c r="C5" s="239"/>
      <c r="D5" s="235"/>
      <c r="E5" s="232"/>
      <c r="F5" s="232"/>
      <c r="G5" s="235"/>
      <c r="H5" s="235"/>
      <c r="I5" s="235"/>
      <c r="J5" s="235" t="s">
        <v>50</v>
      </c>
      <c r="K5" s="225" t="s">
        <v>4</v>
      </c>
      <c r="L5" s="226"/>
      <c r="M5" s="226"/>
      <c r="N5" s="226"/>
      <c r="O5" s="226"/>
      <c r="P5" s="227"/>
      <c r="Q5" s="232"/>
      <c r="R5" s="232"/>
      <c r="S5" s="232"/>
      <c r="T5" s="241"/>
      <c r="U5" s="235"/>
    </row>
    <row r="6" spans="1:22" s="44" customFormat="1" ht="18.75" customHeight="1" x14ac:dyDescent="0.25">
      <c r="A6" s="228"/>
      <c r="B6" s="228"/>
      <c r="C6" s="239"/>
      <c r="D6" s="235"/>
      <c r="E6" s="232"/>
      <c r="F6" s="232"/>
      <c r="G6" s="235"/>
      <c r="H6" s="235"/>
      <c r="I6" s="235"/>
      <c r="J6" s="235"/>
      <c r="K6" s="231" t="s">
        <v>59</v>
      </c>
      <c r="L6" s="225" t="s">
        <v>4</v>
      </c>
      <c r="M6" s="227"/>
      <c r="N6" s="231" t="s">
        <v>40</v>
      </c>
      <c r="O6" s="231" t="s">
        <v>96</v>
      </c>
      <c r="P6" s="231" t="s">
        <v>41</v>
      </c>
      <c r="Q6" s="232"/>
      <c r="R6" s="232"/>
      <c r="S6" s="232"/>
      <c r="T6" s="241"/>
      <c r="U6" s="235"/>
    </row>
    <row r="7" spans="1:22" ht="36" x14ac:dyDescent="0.25">
      <c r="A7" s="228"/>
      <c r="B7" s="228"/>
      <c r="C7" s="240"/>
      <c r="D7" s="235"/>
      <c r="E7" s="233"/>
      <c r="F7" s="233"/>
      <c r="G7" s="235"/>
      <c r="H7" s="235"/>
      <c r="I7" s="235"/>
      <c r="J7" s="235"/>
      <c r="K7" s="233"/>
      <c r="L7" s="37" t="s">
        <v>38</v>
      </c>
      <c r="M7" s="37" t="s">
        <v>60</v>
      </c>
      <c r="N7" s="233"/>
      <c r="O7" s="233"/>
      <c r="P7" s="233"/>
      <c r="Q7" s="233"/>
      <c r="R7" s="233"/>
      <c r="S7" s="233"/>
      <c r="T7" s="241"/>
      <c r="U7" s="235"/>
      <c r="V7" s="44"/>
    </row>
    <row r="8" spans="1:22" x14ac:dyDescent="0.25">
      <c r="A8" s="224" t="s">
        <v>3</v>
      </c>
      <c r="B8" s="224"/>
      <c r="C8" s="45" t="s">
        <v>13</v>
      </c>
      <c r="D8" s="45" t="s">
        <v>14</v>
      </c>
      <c r="E8" s="45" t="s">
        <v>19</v>
      </c>
      <c r="F8" s="45" t="s">
        <v>21</v>
      </c>
      <c r="G8" s="45" t="s">
        <v>22</v>
      </c>
      <c r="H8" s="45" t="s">
        <v>23</v>
      </c>
      <c r="I8" s="45" t="s">
        <v>24</v>
      </c>
      <c r="J8" s="45" t="s">
        <v>25</v>
      </c>
      <c r="K8" s="45" t="s">
        <v>26</v>
      </c>
      <c r="L8" s="45" t="s">
        <v>28</v>
      </c>
      <c r="M8" s="45" t="s">
        <v>29</v>
      </c>
      <c r="N8" s="45" t="s">
        <v>65</v>
      </c>
      <c r="O8" s="45" t="s">
        <v>62</v>
      </c>
      <c r="P8" s="45" t="s">
        <v>66</v>
      </c>
      <c r="Q8" s="45" t="s">
        <v>67</v>
      </c>
      <c r="R8" s="45" t="s">
        <v>68</v>
      </c>
      <c r="S8" s="45" t="s">
        <v>70</v>
      </c>
      <c r="T8" s="45" t="s">
        <v>82</v>
      </c>
      <c r="U8" s="45" t="s">
        <v>84</v>
      </c>
    </row>
    <row r="9" spans="1:22" x14ac:dyDescent="0.25">
      <c r="A9" s="224" t="s">
        <v>10</v>
      </c>
      <c r="B9" s="224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7"/>
      <c r="R9" s="47"/>
      <c r="S9" s="47"/>
      <c r="T9" s="46"/>
      <c r="U9" s="46"/>
    </row>
    <row r="10" spans="1:22" x14ac:dyDescent="0.25">
      <c r="A10" s="48" t="s">
        <v>0</v>
      </c>
      <c r="B10" s="49" t="s">
        <v>27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7"/>
      <c r="R10" s="47"/>
      <c r="S10" s="47"/>
      <c r="T10" s="46"/>
      <c r="U10" s="46"/>
    </row>
    <row r="11" spans="1:22" x14ac:dyDescent="0.25">
      <c r="A11" s="50" t="s">
        <v>13</v>
      </c>
      <c r="B11" s="51" t="s">
        <v>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2" x14ac:dyDescent="0.25">
      <c r="A12" s="50" t="s">
        <v>14</v>
      </c>
      <c r="B12" s="51" t="s">
        <v>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47"/>
      <c r="R12" s="47"/>
      <c r="S12" s="47"/>
      <c r="T12" s="46"/>
      <c r="U12" s="46"/>
    </row>
    <row r="13" spans="1:22" x14ac:dyDescent="0.25">
      <c r="A13" s="50" t="s">
        <v>9</v>
      </c>
      <c r="B13" s="51" t="s">
        <v>11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 s="47"/>
      <c r="T13" s="46"/>
      <c r="U13" s="46"/>
    </row>
    <row r="14" spans="1:22" x14ac:dyDescent="0.25">
      <c r="A14" s="48" t="s">
        <v>1</v>
      </c>
      <c r="B14" s="49" t="s">
        <v>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7"/>
      <c r="R14" s="47"/>
      <c r="S14" s="47"/>
      <c r="T14" s="46"/>
      <c r="U14" s="46"/>
    </row>
    <row r="15" spans="1:22" x14ac:dyDescent="0.25">
      <c r="A15" s="48" t="s">
        <v>13</v>
      </c>
      <c r="B15" s="49" t="s">
        <v>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47"/>
      <c r="R15" s="47"/>
      <c r="S15" s="47"/>
      <c r="T15" s="46"/>
      <c r="U15" s="46"/>
    </row>
    <row r="16" spans="1:22" x14ac:dyDescent="0.25">
      <c r="A16" s="50" t="s">
        <v>15</v>
      </c>
      <c r="B16" s="51" t="s">
        <v>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7"/>
      <c r="R16" s="47"/>
      <c r="S16" s="47"/>
      <c r="T16" s="46"/>
      <c r="U16" s="46"/>
    </row>
    <row r="17" spans="1:21" x14ac:dyDescent="0.25">
      <c r="A17" s="50" t="s">
        <v>16</v>
      </c>
      <c r="B17" s="51" t="s">
        <v>7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7"/>
      <c r="R17" s="47"/>
      <c r="S17" s="47"/>
      <c r="T17" s="46"/>
      <c r="U17" s="46"/>
    </row>
    <row r="18" spans="1:21" x14ac:dyDescent="0.25">
      <c r="A18" s="50" t="s">
        <v>9</v>
      </c>
      <c r="B18" s="51" t="s">
        <v>11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47"/>
      <c r="T18" s="46"/>
      <c r="U18" s="46"/>
    </row>
    <row r="19" spans="1:21" x14ac:dyDescent="0.25">
      <c r="A19" s="48" t="s">
        <v>14</v>
      </c>
      <c r="B19" s="49" t="s">
        <v>48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7"/>
      <c r="R19" s="47"/>
      <c r="S19" s="47"/>
      <c r="T19" s="46"/>
      <c r="U19" s="46"/>
    </row>
    <row r="20" spans="1:21" x14ac:dyDescent="0.25">
      <c r="A20" s="50" t="s">
        <v>17</v>
      </c>
      <c r="B20" s="51" t="s">
        <v>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7"/>
      <c r="R20" s="47"/>
      <c r="S20" s="47"/>
      <c r="T20" s="46"/>
      <c r="U20" s="46"/>
    </row>
    <row r="21" spans="1:21" x14ac:dyDescent="0.25">
      <c r="A21" s="50" t="s">
        <v>18</v>
      </c>
      <c r="B21" s="51" t="s">
        <v>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7"/>
      <c r="R21" s="47"/>
      <c r="S21" s="47"/>
      <c r="T21" s="46"/>
      <c r="U21" s="46"/>
    </row>
    <row r="22" spans="1:21" x14ac:dyDescent="0.25">
      <c r="A22" s="50" t="s">
        <v>9</v>
      </c>
      <c r="B22" s="51" t="s">
        <v>11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7"/>
      <c r="R22" s="47"/>
      <c r="S22" s="47"/>
      <c r="T22" s="46"/>
      <c r="U22" s="46"/>
    </row>
    <row r="23" spans="1:21" ht="51.75" customHeight="1" x14ac:dyDescent="0.25">
      <c r="A23" s="230" t="s">
        <v>71</v>
      </c>
      <c r="B23" s="230"/>
      <c r="C23" s="230"/>
      <c r="D23" s="230"/>
      <c r="E23" s="230"/>
      <c r="F23" s="230"/>
      <c r="G23" s="230"/>
      <c r="H23" s="230"/>
      <c r="M23" s="36"/>
      <c r="N23" s="234" t="s">
        <v>79</v>
      </c>
      <c r="O23" s="234"/>
      <c r="P23" s="234"/>
      <c r="Q23" s="234"/>
      <c r="R23" s="234"/>
      <c r="S23" s="234"/>
      <c r="T23" s="234"/>
      <c r="U23" s="234"/>
    </row>
  </sheetData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honeticPr fontId="5" type="noConversion"/>
  <pageMargins left="0.23622047244094491" right="0.19685039370078741" top="0.19685039370078741" bottom="0" header="0.19685039370078741" footer="0.19685039370078741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V23"/>
  <sheetViews>
    <sheetView view="pageBreakPreview" zoomScaleSheetLayoutView="100" workbookViewId="0">
      <selection activeCell="F1" sqref="F1:P1"/>
    </sheetView>
  </sheetViews>
  <sheetFormatPr defaultColWidth="9" defaultRowHeight="15.75" x14ac:dyDescent="0.25"/>
  <cols>
    <col min="1" max="1" width="3.5" style="36" customWidth="1"/>
    <col min="2" max="2" width="15.875" style="36" customWidth="1"/>
    <col min="3" max="3" width="6.875" style="36" customWidth="1"/>
    <col min="4" max="4" width="5.5" style="36" customWidth="1"/>
    <col min="5" max="5" width="9.375" style="36" customWidth="1"/>
    <col min="6" max="6" width="5" style="36" customWidth="1"/>
    <col min="7" max="7" width="4.5" style="36" customWidth="1"/>
    <col min="8" max="8" width="5.875" style="36" customWidth="1"/>
    <col min="9" max="9" width="5.375" style="36" customWidth="1"/>
    <col min="10" max="10" width="6.375" style="36" customWidth="1"/>
    <col min="11" max="11" width="6.5" style="36" customWidth="1"/>
    <col min="12" max="13" width="6.25" style="52" customWidth="1"/>
    <col min="14" max="14" width="7.125" style="52" customWidth="1"/>
    <col min="15" max="16" width="5.375" style="52" customWidth="1"/>
    <col min="17" max="17" width="5.875" style="52" customWidth="1"/>
    <col min="18" max="18" width="7.125" style="52" customWidth="1"/>
    <col min="19" max="19" width="5.875" style="52" customWidth="1"/>
    <col min="20" max="20" width="5.625" style="52" customWidth="1"/>
    <col min="21" max="21" width="5.875" style="52" customWidth="1"/>
    <col min="22" max="22" width="7" style="52" customWidth="1"/>
    <col min="23" max="16384" width="9" style="36"/>
  </cols>
  <sheetData>
    <row r="1" spans="1:22" ht="66.75" customHeight="1" x14ac:dyDescent="0.25">
      <c r="A1" s="229" t="s">
        <v>103</v>
      </c>
      <c r="B1" s="229"/>
      <c r="C1" s="229"/>
      <c r="D1" s="229"/>
      <c r="E1" s="229"/>
      <c r="F1" s="237" t="s">
        <v>77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29" t="s">
        <v>99</v>
      </c>
      <c r="R1" s="229"/>
      <c r="S1" s="229"/>
      <c r="T1" s="229"/>
      <c r="U1" s="229"/>
      <c r="V1" s="229"/>
    </row>
    <row r="2" spans="1:22" s="44" customFormat="1" ht="18.75" customHeight="1" x14ac:dyDescent="0.25">
      <c r="A2" s="36"/>
      <c r="B2" s="39"/>
      <c r="C2" s="39"/>
      <c r="D2" s="39"/>
      <c r="E2" s="36"/>
      <c r="F2" s="36"/>
      <c r="G2" s="36"/>
      <c r="H2" s="36"/>
      <c r="I2" s="36"/>
      <c r="J2" s="36"/>
      <c r="K2" s="40"/>
      <c r="L2" s="43"/>
      <c r="M2" s="42">
        <f>COUNTBLANK(E9:V22)</f>
        <v>252</v>
      </c>
      <c r="N2" s="53">
        <f>COUNTA(E11:V11)</f>
        <v>0</v>
      </c>
      <c r="O2" s="42">
        <f>M2+N2</f>
        <v>252</v>
      </c>
      <c r="P2" s="42"/>
      <c r="Q2" s="53"/>
      <c r="R2" s="250" t="s">
        <v>75</v>
      </c>
      <c r="S2" s="250"/>
      <c r="T2" s="250"/>
      <c r="U2" s="250"/>
      <c r="V2" s="250"/>
    </row>
    <row r="3" spans="1:22" s="44" customFormat="1" ht="15.75" customHeight="1" x14ac:dyDescent="0.25">
      <c r="A3" s="228" t="s">
        <v>20</v>
      </c>
      <c r="B3" s="228"/>
      <c r="C3" s="238" t="s">
        <v>104</v>
      </c>
      <c r="D3" s="235" t="s">
        <v>85</v>
      </c>
      <c r="E3" s="244" t="s">
        <v>52</v>
      </c>
      <c r="F3" s="245"/>
      <c r="G3" s="246" t="s">
        <v>35</v>
      </c>
      <c r="H3" s="235" t="s">
        <v>54</v>
      </c>
      <c r="I3" s="251" t="s">
        <v>36</v>
      </c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41" t="s">
        <v>64</v>
      </c>
      <c r="V3" s="235" t="s">
        <v>69</v>
      </c>
    </row>
    <row r="4" spans="1:22" s="44" customFormat="1" ht="15.75" customHeight="1" x14ac:dyDescent="0.25">
      <c r="A4" s="228"/>
      <c r="B4" s="228"/>
      <c r="C4" s="239"/>
      <c r="D4" s="235"/>
      <c r="E4" s="231" t="s">
        <v>87</v>
      </c>
      <c r="F4" s="231" t="s">
        <v>51</v>
      </c>
      <c r="G4" s="247"/>
      <c r="H4" s="235"/>
      <c r="I4" s="235" t="s">
        <v>36</v>
      </c>
      <c r="J4" s="235" t="s">
        <v>37</v>
      </c>
      <c r="K4" s="235"/>
      <c r="L4" s="235"/>
      <c r="M4" s="235"/>
      <c r="N4" s="235"/>
      <c r="O4" s="235"/>
      <c r="P4" s="235"/>
      <c r="Q4" s="235"/>
      <c r="R4" s="231" t="s">
        <v>89</v>
      </c>
      <c r="S4" s="231" t="s">
        <v>97</v>
      </c>
      <c r="T4" s="231" t="s">
        <v>53</v>
      </c>
      <c r="U4" s="241"/>
      <c r="V4" s="235"/>
    </row>
    <row r="5" spans="1:22" s="44" customFormat="1" ht="15.75" customHeight="1" x14ac:dyDescent="0.25">
      <c r="A5" s="228"/>
      <c r="B5" s="228"/>
      <c r="C5" s="239"/>
      <c r="D5" s="235"/>
      <c r="E5" s="232"/>
      <c r="F5" s="232"/>
      <c r="G5" s="247"/>
      <c r="H5" s="235"/>
      <c r="I5" s="235"/>
      <c r="J5" s="235" t="s">
        <v>50</v>
      </c>
      <c r="K5" s="235" t="s">
        <v>52</v>
      </c>
      <c r="L5" s="235"/>
      <c r="M5" s="235"/>
      <c r="N5" s="235"/>
      <c r="O5" s="235"/>
      <c r="P5" s="235"/>
      <c r="Q5" s="235"/>
      <c r="R5" s="232"/>
      <c r="S5" s="232"/>
      <c r="T5" s="232"/>
      <c r="U5" s="241"/>
      <c r="V5" s="235"/>
    </row>
    <row r="6" spans="1:22" s="44" customFormat="1" ht="15.75" customHeight="1" x14ac:dyDescent="0.25">
      <c r="A6" s="228"/>
      <c r="B6" s="228"/>
      <c r="C6" s="239"/>
      <c r="D6" s="235"/>
      <c r="E6" s="232"/>
      <c r="F6" s="232"/>
      <c r="G6" s="247"/>
      <c r="H6" s="235"/>
      <c r="I6" s="235"/>
      <c r="J6" s="235"/>
      <c r="K6" s="235" t="s">
        <v>59</v>
      </c>
      <c r="L6" s="235" t="s">
        <v>52</v>
      </c>
      <c r="M6" s="235"/>
      <c r="N6" s="235"/>
      <c r="O6" s="235" t="s">
        <v>40</v>
      </c>
      <c r="P6" s="231" t="s">
        <v>96</v>
      </c>
      <c r="Q6" s="235" t="s">
        <v>41</v>
      </c>
      <c r="R6" s="232"/>
      <c r="S6" s="232"/>
      <c r="T6" s="232"/>
      <c r="U6" s="241"/>
      <c r="V6" s="235"/>
    </row>
    <row r="7" spans="1:22" ht="51" customHeight="1" x14ac:dyDescent="0.25">
      <c r="A7" s="228"/>
      <c r="B7" s="228"/>
      <c r="C7" s="240"/>
      <c r="D7" s="235"/>
      <c r="E7" s="233"/>
      <c r="F7" s="233"/>
      <c r="G7" s="248"/>
      <c r="H7" s="235"/>
      <c r="I7" s="235"/>
      <c r="J7" s="235"/>
      <c r="K7" s="235"/>
      <c r="L7" s="37" t="s">
        <v>38</v>
      </c>
      <c r="M7" s="37" t="s">
        <v>39</v>
      </c>
      <c r="N7" s="37" t="s">
        <v>105</v>
      </c>
      <c r="O7" s="235"/>
      <c r="P7" s="233"/>
      <c r="Q7" s="235"/>
      <c r="R7" s="233"/>
      <c r="S7" s="233"/>
      <c r="T7" s="233"/>
      <c r="U7" s="241"/>
      <c r="V7" s="235"/>
    </row>
    <row r="8" spans="1:22" x14ac:dyDescent="0.25">
      <c r="A8" s="249" t="s">
        <v>3</v>
      </c>
      <c r="B8" s="249"/>
      <c r="C8" s="37" t="s">
        <v>13</v>
      </c>
      <c r="D8" s="37" t="s">
        <v>14</v>
      </c>
      <c r="E8" s="37" t="s">
        <v>19</v>
      </c>
      <c r="F8" s="37" t="s">
        <v>21</v>
      </c>
      <c r="G8" s="37" t="s">
        <v>22</v>
      </c>
      <c r="H8" s="37" t="s">
        <v>23</v>
      </c>
      <c r="I8" s="37" t="s">
        <v>24</v>
      </c>
      <c r="J8" s="37" t="s">
        <v>25</v>
      </c>
      <c r="K8" s="37" t="s">
        <v>26</v>
      </c>
      <c r="L8" s="37" t="s">
        <v>28</v>
      </c>
      <c r="M8" s="37" t="s">
        <v>29</v>
      </c>
      <c r="N8" s="37" t="s">
        <v>65</v>
      </c>
      <c r="O8" s="37" t="s">
        <v>62</v>
      </c>
      <c r="P8" s="37" t="s">
        <v>66</v>
      </c>
      <c r="Q8" s="37" t="s">
        <v>67</v>
      </c>
      <c r="R8" s="37" t="s">
        <v>68</v>
      </c>
      <c r="S8" s="37" t="s">
        <v>70</v>
      </c>
      <c r="T8" s="37" t="s">
        <v>82</v>
      </c>
      <c r="U8" s="37" t="s">
        <v>84</v>
      </c>
      <c r="V8" s="37" t="s">
        <v>98</v>
      </c>
    </row>
    <row r="9" spans="1:22" x14ac:dyDescent="0.25">
      <c r="A9" s="249" t="s">
        <v>10</v>
      </c>
      <c r="B9" s="249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x14ac:dyDescent="0.25">
      <c r="A10" s="54" t="s">
        <v>0</v>
      </c>
      <c r="B10" s="55" t="s">
        <v>27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x14ac:dyDescent="0.25">
      <c r="A11" s="34" t="s">
        <v>13</v>
      </c>
      <c r="B11" s="35" t="s">
        <v>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x14ac:dyDescent="0.25">
      <c r="A12" s="34" t="s">
        <v>14</v>
      </c>
      <c r="B12" s="35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x14ac:dyDescent="0.25">
      <c r="A13" s="34" t="s">
        <v>9</v>
      </c>
      <c r="B13" s="35" t="s">
        <v>11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x14ac:dyDescent="0.25">
      <c r="A14" s="54" t="s">
        <v>1</v>
      </c>
      <c r="B14" s="55" t="s">
        <v>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x14ac:dyDescent="0.25">
      <c r="A15" s="54" t="s">
        <v>13</v>
      </c>
      <c r="B15" s="55" t="s">
        <v>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x14ac:dyDescent="0.25">
      <c r="A16" s="34" t="s">
        <v>15</v>
      </c>
      <c r="B16" s="35" t="s">
        <v>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x14ac:dyDescent="0.25">
      <c r="A17" s="34" t="s">
        <v>16</v>
      </c>
      <c r="B17" s="35" t="s">
        <v>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x14ac:dyDescent="0.25">
      <c r="A18" s="34" t="s">
        <v>9</v>
      </c>
      <c r="B18" s="35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x14ac:dyDescent="0.25">
      <c r="A19" s="54" t="s">
        <v>14</v>
      </c>
      <c r="B19" s="55" t="s">
        <v>48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x14ac:dyDescent="0.25">
      <c r="A20" s="34" t="s">
        <v>17</v>
      </c>
      <c r="B20" s="35" t="s">
        <v>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x14ac:dyDescent="0.25">
      <c r="A21" s="34" t="s">
        <v>18</v>
      </c>
      <c r="B21" s="56" t="s">
        <v>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x14ac:dyDescent="0.25">
      <c r="A22" s="34" t="s">
        <v>9</v>
      </c>
      <c r="B22" s="35" t="s">
        <v>11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51" customHeight="1" x14ac:dyDescent="0.25">
      <c r="A23" s="230" t="s">
        <v>71</v>
      </c>
      <c r="B23" s="230"/>
      <c r="C23" s="230"/>
      <c r="D23" s="230"/>
      <c r="E23" s="230"/>
      <c r="F23" s="230"/>
      <c r="G23" s="230"/>
      <c r="H23" s="230"/>
      <c r="I23" s="230"/>
      <c r="L23" s="36"/>
      <c r="M23" s="36"/>
      <c r="N23" s="36"/>
      <c r="O23" s="234" t="s">
        <v>79</v>
      </c>
      <c r="P23" s="234"/>
      <c r="Q23" s="234"/>
      <c r="R23" s="234"/>
      <c r="S23" s="234"/>
      <c r="T23" s="234"/>
      <c r="U23" s="234"/>
      <c r="V23" s="234"/>
    </row>
  </sheetData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honeticPr fontId="5" type="noConversion"/>
  <pageMargins left="0.19685039370078741" right="0" top="0.19685039370078741" bottom="0" header="0.19685039370078741" footer="0.19685039370078741"/>
  <pageSetup paperSize="9" scale="94" orientation="landscape" r:id="rId1"/>
  <headerFooter alignWithMargins="0"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9100B85-D319-4C03-B929-AF96AC6D3C9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1B8C60-BEDB-4B3A-9781-FB207F0A88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6533C2-B572-4FC6-A925-D4AF85EF5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TT</vt:lpstr>
      <vt:lpstr>01</vt:lpstr>
      <vt:lpstr>02</vt:lpstr>
      <vt:lpstr>02 (bỏ)</vt:lpstr>
      <vt:lpstr>03 (bỏ)</vt:lpstr>
      <vt:lpstr>04 (bỏ)</vt:lpstr>
      <vt:lpstr>05 (bỏ)</vt:lpstr>
      <vt:lpstr>'01'!Print_Area</vt:lpstr>
      <vt:lpstr>'02'!Print_Area</vt:lpstr>
      <vt:lpstr>'02 (bỏ)'!Print_Area</vt:lpstr>
      <vt:lpstr>'03 (bỏ)'!Print_Area</vt:lpstr>
      <vt:lpstr>'04 (bỏ)'!Print_Area</vt:lpstr>
      <vt:lpstr>'05 (bỏ)'!Print_Area</vt:lpstr>
      <vt:lpstr>TT!Print_Area</vt:lpstr>
      <vt:lpstr>'05 (bỏ)'!Print_Titles</vt:lpstr>
    </vt:vector>
  </TitlesOfParts>
  <Company>456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DELL</cp:lastModifiedBy>
  <cp:lastPrinted>2023-10-02T08:34:13Z</cp:lastPrinted>
  <dcterms:created xsi:type="dcterms:W3CDTF">2004-03-07T02:36:29Z</dcterms:created>
  <dcterms:modified xsi:type="dcterms:W3CDTF">2023-10-25T03:03:10Z</dcterms:modified>
</cp:coreProperties>
</file>