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Danh muc thu hoi dat năm 2025\Lan 3\"/>
    </mc:Choice>
  </mc:AlternateContent>
  <xr:revisionPtr revIDLastSave="0" documentId="8_{9332235D-E518-41CB-88DF-DD1B8A5BEDC7}" xr6:coauthVersionLast="47" xr6:coauthVersionMax="47" xr10:uidLastSave="{00000000-0000-0000-0000-000000000000}"/>
  <bookViews>
    <workbookView xWindow="-120" yWindow="-120" windowWidth="20730" windowHeight="11160" firstSheet="1" activeTab="1" xr2:uid="{00000000-000D-0000-FFFF-FFFF00000000}"/>
  </bookViews>
  <sheets>
    <sheet name="dm trình hdnd tỉnh" sheetId="1" state="hidden" r:id="rId1"/>
    <sheet name="DM thu hồi" sheetId="2" r:id="rId2"/>
  </sheets>
  <externalReferences>
    <externalReference r:id="rId3"/>
  </externalReferences>
  <definedNames>
    <definedName name="_xlnm._FilterDatabase" localSheetId="0" hidden="1">'dm trình hdnd tỉnh'!$A$2:$O$34</definedName>
    <definedName name="aCOUNT">'[1]data10a-count'!$A:$B</definedName>
    <definedName name="aCOUNT.">'[1]data10a-count'!$A:$A</definedName>
    <definedName name="aSUM">'[1]data10a-sum'!$A:$B</definedName>
    <definedName name="aSUM.">'[1]data10a-sum'!$A:$A</definedName>
    <definedName name="bCOUNT">'[1]data10b-count'!$A:$B</definedName>
    <definedName name="bCOUNT.">'[1]data10b-count'!$A:$A</definedName>
    <definedName name="bLUAcount">[1]data10bLUAcount!$A:$B</definedName>
    <definedName name="bLUAcount.">[1]data10bLUAcount!$A:$A</definedName>
    <definedName name="bLUAsum">[1]data10bLUAsum!$A:$B</definedName>
    <definedName name="bLUAsum.">[1]data10bLUAsum!$A:$A</definedName>
    <definedName name="bRDDcount">[1]data10bRDDcount!$A:$B</definedName>
    <definedName name="bRDDcount.">[1]data10bRDDcount!$A:$A</definedName>
    <definedName name="bRDDsum">[1]data10bRDDsum!$A:$B</definedName>
    <definedName name="bRDDsum.">[1]data10bRDDsum!$A:$A</definedName>
    <definedName name="bRPHcount">[1]data10bRPHcount!$A:$B</definedName>
    <definedName name="bRPHcount.">[1]data10bRPHcount!$A:$A</definedName>
    <definedName name="bRPHsum">[1]data10bRPHsum!$A:$B</definedName>
    <definedName name="bRPHsum.">[1]data10bRPHsum!$A:$A</definedName>
    <definedName name="bSUM">'[1]data10b-sum'!$A:$B</definedName>
    <definedName name="bSUM.">'[1]data10b-sum'!$A:$A</definedName>
    <definedName name="cLUAcount">[1]data10cLUAcount!$A:$B</definedName>
    <definedName name="cLUAcount.">[1]data10cLUAcount!$A:$A</definedName>
    <definedName name="cLUAsum">[1]data10cLUAsum!$A:$B</definedName>
    <definedName name="cLUAsum.">[1]data10cLUAsum!$A:$A</definedName>
    <definedName name="cRDDcount">[1]data10cRDDcount!$A:$B</definedName>
    <definedName name="cRDDcount.">[1]data10cRDDcount!$A:$A</definedName>
    <definedName name="cRDDsum">[1]data10cRDDsum!$A:$B</definedName>
    <definedName name="cRDDsum.">[1]data10cRDDsum!$A:$A</definedName>
    <definedName name="cRPHcount">[1]data10cRPHcount!$A:$B</definedName>
    <definedName name="cRPHcount.">[1]data10cRPHcount!$A:$A</definedName>
    <definedName name="cRPHsum">[1]data10cRPHsum!$A:$B</definedName>
    <definedName name="cRPHsum.">[1]data10cRPHsum!$A:$A</definedName>
    <definedName name="pb10acount">'[1]datapb10a-count'!$A:$B</definedName>
    <definedName name="pb10acount.">'[1]datapb10a-count'!$A:$A</definedName>
    <definedName name="pb10asum">'[1]datapb10a-sum'!$A$1:$B$100</definedName>
    <definedName name="pb10asum.">'[1]datapb10a-sum'!$A$1:$A$100</definedName>
    <definedName name="pb10bLUAcount">'[1]datapb 10bLUA-count'!$A:$B</definedName>
    <definedName name="pb10bLUAcount.">'[1]datapb 10bLUA-count'!$A:$A</definedName>
    <definedName name="pb10bLUAsum">'[1]datapb 10bLUA-sum'!$A:$B</definedName>
    <definedName name="pb10bLUAsum.">'[1]datapb 10bLUA-sum'!$A:$A</definedName>
    <definedName name="pb10bRDDcount">'[1]datapb 10bRDD-count'!$A:$B</definedName>
    <definedName name="pb10bRDDcount.">'[1]datapb 10bRDD-count'!$A:$A</definedName>
    <definedName name="pb10bRDDsum">'[1]datapb 10bRDD-sum'!$A:$B</definedName>
    <definedName name="pb10bRDDsum.">'[1]datapb 10bRDD-sum'!$A:$A</definedName>
    <definedName name="pb10bRPHcount">'[1]datapb 10bRPH-count'!$A:$B</definedName>
    <definedName name="pb10bRPHcount.">'[1]datapb 10bRPH-count'!$A:$A</definedName>
    <definedName name="pb10bRPHsum">'[1]datapb 10bRPH-sum'!$A:$B</definedName>
    <definedName name="pb10bRPHsum.">'[1]datapb 10bRPH-sum'!$A:$A</definedName>
    <definedName name="pb10cLUAcount">'[1]datapb 10cLUA-count'!$A:$B</definedName>
    <definedName name="pb10cLUAcount.">'[1]datapb 10cLUA-count'!$A:$A</definedName>
    <definedName name="pb10cLUAsum.">'[1]datapb 10cLUA-sum'!$A:$A</definedName>
    <definedName name="pb10cRDDcount">'[1]datapb 10cRDD-count'!$A:$B</definedName>
    <definedName name="pb10cRDDcount.">'[1]datapb 10cRDD-count'!$A:$A</definedName>
    <definedName name="pb10cRDDsum">'[1]datapb 10cRDD-sum'!$A:$B</definedName>
    <definedName name="pb10cRDDsum.">'[1]datapb 10cRDD-sum'!$A:$A</definedName>
    <definedName name="pb10cRPHcount">'[1]datapb 10cRPH-count'!$A:$B</definedName>
    <definedName name="pb10cRPHcount.">'[1]datapb 10cRPH-count'!$A:$A</definedName>
    <definedName name="pb10cRPHsum">'[1]datapb 10cRPH-sum'!$A:$B</definedName>
    <definedName name="pb10cRPHsum.">'[1]datapb 10cRPH-sum'!$A:$A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6" i="2" l="1"/>
  <c r="E92" i="2" l="1"/>
  <c r="E61" i="2"/>
  <c r="E91" i="2"/>
  <c r="E64" i="2"/>
  <c r="E106" i="2" l="1"/>
  <c r="D34" i="1"/>
  <c r="D33" i="1"/>
  <c r="A33" i="1"/>
  <c r="A34" i="1" s="1"/>
  <c r="D32" i="1"/>
  <c r="D31" i="1"/>
  <c r="A31" i="1"/>
  <c r="A32" i="1" s="1"/>
  <c r="D30" i="1"/>
  <c r="A30" i="1"/>
  <c r="D29" i="1"/>
  <c r="A29" i="1"/>
  <c r="D28" i="1"/>
  <c r="A28" i="1"/>
  <c r="D27" i="1"/>
  <c r="A27" i="1"/>
  <c r="D26" i="1"/>
  <c r="A26" i="1"/>
  <c r="D25" i="1"/>
  <c r="A25" i="1"/>
  <c r="D24" i="1"/>
  <c r="A24" i="1"/>
  <c r="D23" i="1"/>
  <c r="D22" i="1"/>
  <c r="D21" i="1"/>
  <c r="D20" i="1"/>
  <c r="D19" i="1"/>
  <c r="D18" i="1"/>
  <c r="D17" i="1"/>
  <c r="D16" i="1"/>
  <c r="A16" i="1"/>
  <c r="D15" i="1"/>
  <c r="D14" i="1"/>
  <c r="D13" i="1"/>
  <c r="D12" i="1"/>
  <c r="A12" i="1"/>
  <c r="D11" i="1"/>
  <c r="A11" i="1"/>
  <c r="D10" i="1"/>
  <c r="D9" i="1"/>
  <c r="A9" i="1"/>
  <c r="D8" i="1"/>
  <c r="A8" i="1"/>
  <c r="D7" i="1"/>
  <c r="D6" i="1"/>
  <c r="A6" i="1"/>
  <c r="A7" i="1" s="1"/>
  <c r="D5" i="1"/>
  <c r="A5" i="1"/>
  <c r="D4" i="1"/>
  <c r="A4" i="1"/>
  <c r="A3" i="1"/>
  <c r="D3" i="1" l="1"/>
</calcChain>
</file>

<file path=xl/sharedStrings.xml><?xml version="1.0" encoding="utf-8"?>
<sst xmlns="http://schemas.openxmlformats.org/spreadsheetml/2006/main" count="495" uniqueCount="339">
  <si>
    <t>STT</t>
  </si>
  <si>
    <t>Tên công trình, dự án</t>
  </si>
  <si>
    <t>Mã QH</t>
  </si>
  <si>
    <t>Diện tích quy hoạch</t>
  </si>
  <si>
    <t>Diện tích hiện trạng</t>
  </si>
  <si>
    <t>Diện tích tăng thêm</t>
  </si>
  <si>
    <t>Địa điểm 
(đến cấp xã)</t>
  </si>
  <si>
    <t>Căn cứ pháp lý</t>
  </si>
  <si>
    <t>Nội dung, Căn cứ Điều chỉnh, Bổ sung</t>
  </si>
  <si>
    <t>Tên theo QH sử dụng đất thời 2021-2030</t>
  </si>
  <si>
    <t>Năm kế hoạch</t>
  </si>
  <si>
    <t>Đã thực hiện</t>
  </si>
  <si>
    <t>Điều chỉnh chuyển tiếp</t>
  </si>
  <si>
    <t>Hủy bỏ</t>
  </si>
  <si>
    <t>Vị Trí</t>
  </si>
  <si>
    <t>DTL</t>
  </si>
  <si>
    <t>DGD</t>
  </si>
  <si>
    <t>DNL</t>
  </si>
  <si>
    <t>NTD</t>
  </si>
  <si>
    <t>SON</t>
  </si>
  <si>
    <t>Nhà văn hóa Trung tâm xã Đăk Kôi</t>
  </si>
  <si>
    <t>DVH</t>
  </si>
  <si>
    <t>Xã Đăk Kôi</t>
  </si>
  <si>
    <t>Nghị quyết số 47/NQ-HĐND ngày 19/12/2023 của HĐND huyện Kon Rẫy Điều chỉnh, bổ sung Kế hoạch đầu tư công trung hạn giai đoạn 2021-2025 nguồn ngân sách địa phương</t>
  </si>
  <si>
    <t>Nhà văn hóa xã</t>
  </si>
  <si>
    <t>2022, 2023,2024</t>
  </si>
  <si>
    <t>3-DK</t>
  </si>
  <si>
    <t>Trường mầm non xã Đăk Tơ Lung</t>
  </si>
  <si>
    <t>Xã Đăk Tơ Lung</t>
  </si>
  <si>
    <t>Nghị quyết số 45/NQ-HĐND ngày 16/12/2021 HĐND huyện Kon Rẫy</t>
  </si>
  <si>
    <t>Điều chỉnh tên</t>
  </si>
  <si>
    <t>Quy hoạch mở rộng trường mầm non Đăk Tơ Lung</t>
  </si>
  <si>
    <t>15-DTLu</t>
  </si>
  <si>
    <t>Mở Rộng Trường Mầm Non Tân Lập (điểm trường chính)</t>
  </si>
  <si>
    <t>Xã Tân Lập</t>
  </si>
  <si>
    <t>Điều chỉnh tên, diện tích</t>
  </si>
  <si>
    <t>Quy hoạch mở rộng trường mầm non Tân Lập 0,04 ha</t>
  </si>
  <si>
    <t>57-TL</t>
  </si>
  <si>
    <t>Mở Rộng Trường THCS (điểm trường chính)</t>
  </si>
  <si>
    <t>Mở Rộng Trường Tiểu học (điểm trường chính)</t>
  </si>
  <si>
    <t>Quy hoạch nhà máy sản xuất vật liệu xây dựng không nung</t>
  </si>
  <si>
    <t>SKC</t>
  </si>
  <si>
    <t>TT Đăk Rve</t>
  </si>
  <si>
    <t>Quyết định số 842/QĐ-UBND ngày 9/09/2021 của UBND tỉnh Kon Tum về việc chấp thuận chủ trương đầu tư</t>
  </si>
  <si>
    <t>2022,2023,2024</t>
  </si>
  <si>
    <t>42-TT</t>
  </si>
  <si>
    <t>Dự án khai thác mỏ cát làm vật liệu xây dựng thông thường và bãi tập kết tại vị trí 2 thôn 12 và thôn 14 Xã Đăk Ruồng (Công ty Cổ phần Sinh Lợi Kon Tum)</t>
  </si>
  <si>
    <t>SKS</t>
  </si>
  <si>
    <t>Xã Đăk Ruồng</t>
  </si>
  <si>
    <t>Quyết định số 350/QĐ-UBND ngày 17/6/2024 của UBND tỉnh quyết định chấp thuận điều chỉnh chủ trương đầu tư đồng thời chấp thuận nhà đầu tư;  CV số 1127/UBND-NNTN ngày 04/4/2024 của UBND tỉnh chấp thuận thực hiện thuê QSD đất nông nghiệp</t>
  </si>
  <si>
    <t>Đổi mã loại đất SKX sang SKS theo điều 9 Luật đất đai 2024</t>
  </si>
  <si>
    <t>Mỏ cát làm vật liệu xây dựng thông thường tại vị trí số 2 thuộc thôn 12, thôn 14 + Bãi tập kết khoáng sản và công trình phụ trợ (mã quy hoạch 139) - Công ty TNHH Sinh Lợi 2,6 ha</t>
  </si>
  <si>
    <t>Khoáng sản cát làm VLXD thông thường: tại thôn 1, xã Đăk Tơ Lung - Số hiệu BS02 (khu 2)</t>
  </si>
  <si>
    <t>Quyết định số 166/QĐ-UBND  ngày 4/4/2022 của UBND tỉnh Kon Tum; Quyết định số 483/QĐ-UBND ngày 31/7/2024 của UBND tỉnh về việc cập nhật, điều chỉnh tên, địa điểm, vị trí các dự án</t>
  </si>
  <si>
    <t>Mỏ cát làm vật liệu xây dựng thông thường và bãi tập kết khoáng sản và công trình phụ trợ (mã BS quy hoạch BS02) 6,7 ha</t>
  </si>
  <si>
    <t>12-DTLu</t>
  </si>
  <si>
    <t>Quy hoach mỏ Đồng</t>
  </si>
  <si>
    <t>Văn bản số 457-CV/TU ngày 04/3/2022 Ban cán sự đảng bộ tỉnh Kon Tum</t>
  </si>
  <si>
    <t>2022, 2023, 2024</t>
  </si>
  <si>
    <t>17-DTLu</t>
  </si>
  <si>
    <t>Khoáng sản cát làm VLXD thông thường: Thôn Đăk Puih, xã Đăk Tờ Re - Số hiệu BS03</t>
  </si>
  <si>
    <t>Xã Đăk Tờ Re</t>
  </si>
  <si>
    <t>Quyết định số 483/QĐ-UBND ngày 31/7/2024 của UBND tỉnh về việc cập nhật, điều chỉnh tên, địa điểm, vị trí các dự án</t>
  </si>
  <si>
    <t>62-DTR</t>
  </si>
  <si>
    <t>Mỏ cát làm vật liệu xây dựng thông thường và bãi tập kết khoáng sản và công trình phụ trợ (Số hiệu quy hoạch BS01) (Công ty TNHH Tây Tiến)</t>
  </si>
  <si>
    <t>Quyết định số 658//QĐ-UBND  ngày 19/10/2022 của UBND tỉnh Kon Tum</t>
  </si>
  <si>
    <t>44-DTR</t>
  </si>
  <si>
    <t>Mỏ cát làm vật liệu xây dựng thông thường và bãi tập kết khoáng sản và công trình phụ trợ (Số hiệu quy hoạch BS01) Công ty Cổ phần trường Nhật)</t>
  </si>
  <si>
    <t>Quyết định số 657//QĐ-UBND  ngày 19/10/2022 của UBND tỉnh Kon Tum</t>
  </si>
  <si>
    <t>Dự án khai thác khoáng sản đá làm vật liệu xây dựng thông thường tại điểm mỏ thuộc thôn Đăk Puih, xã Đăk Tờ Re (số hiệu quy hoạch BS06) - Công ty TNHH Tư vấn công trình Gia Hưng</t>
  </si>
  <si>
    <t>Quyết định số 161/QĐ-UBND ngày 04/04/2022 của UBND tỉnh Kon Tum</t>
  </si>
  <si>
    <t>Đổi mã loại đất SKX sang SKS theo điều 9 Luật đất đai 2024. Điều chỉnh tên</t>
  </si>
  <si>
    <t>Dự án khai thác khoáng sản đất làm vật liệu san lấp thuộc thôn Đăk Puih, xã Đăk Tờ Re (SHQH BS20) Công ty TNHH Đầu tư Xây dựng và thương mại Tiến Dung Kon Tum</t>
  </si>
  <si>
    <t>Quyết định số 1094/QĐ- UBND ngày 24/11/2021 của UBND tỉnh Kon Tum;  Quyết định số 1756/QĐ-TTg ngày 21/12/2023 của Thủ tướng Chính phủ về việc phê duyệt Quy hoạch tỉnh Kon Tum thời kỳ 2021-2030, tầm nhìn đến năm 2050;</t>
  </si>
  <si>
    <t>Mỏ đất làm vật liệu xây dựng thông thường và bãi tập kết, công trình phụ trợ (mã BS quy hoạch BS20)</t>
  </si>
  <si>
    <t>35-DTR</t>
  </si>
  <si>
    <t>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t>
  </si>
  <si>
    <t xml:space="preserve"> Quyết định số 731//QĐ-UBND  ngày 12/8/2021 của UBND tỉnh Kon Tum</t>
  </si>
  <si>
    <t xml:space="preserve"> dự án khai thác mỏ cát, sạn, sỏi làm vật liệu xây dựng 
thông thường tại vị trí số 2 - thôn 3 và thôn 5, xã Tân Lập, huyện Kon Rẫy - Công ty TNHH NNB Kon Tum (Số hiệu quy hoạch 137)
</t>
  </si>
  <si>
    <t>Quyết định số 135/QĐ-UBND ngày 22/3/2022 của UBND tỉnh phê duyệt quy hoạch sử dụng đất thời kỳ 2021-2030 huyện Kon Rẫy; Quyết định số 483/QĐ-UBND ngày 31/7/2024 của UBND tỉnh về việc cập nhật, điều chỉnh tên, địa điểm, vị trí các dự án</t>
  </si>
  <si>
    <t>20-TL</t>
  </si>
  <si>
    <t>Dự án khai thác cát làm vật liệu xây dựng thông thường tại điểm mỏ thuộc thôn 5, thị trấn Đăk Rve (SHQH 135) - Công ty TNHH MTV Thiên Đạt Kon Rẫy</t>
  </si>
  <si>
    <t>Quyết định số 164/QĐ-UBND ngày 04/04/2022 của UBND tỉnh Kon Tum</t>
  </si>
  <si>
    <t>Khoáng sản cát làm VLXD thông thường: thôn 13 xã Đăk Ruồng và thôn 3, xã Tân Lập - Số hiệu QH 138</t>
  </si>
  <si>
    <t>Xã Đăk Ruồng và Tân Lập</t>
  </si>
  <si>
    <t>Quyết định số 483/QĐ-UBND ngày 31/7/2024 của UBND tỉnh về việc cập nhật, điều chỉnh tên, địa điểm, vị trí các dự án; NQ số 24/NQ-HĐND ngày 14/7/2023 của HĐND huyện bổ sung dự án</t>
  </si>
  <si>
    <t>Khoáng sản cát làm VLXD thông thường: tại thôn 10, 11 xã Đăk Ruồng - Số hiệu QH 139</t>
  </si>
  <si>
    <t>Mặt bằng sân công nghiệp (Bãi tập kết và các công trình phụ trợ) thuộc Dự án khai thác cát, sạn, sỏi làm vật liệu xây dựng thông thường tại vị trí điểm mỏ thuộc thôn 1,2 xã Tân Lập và thôn 10,11 xã Đăk Ruồng huyện Kon Rẫy, tỉnh Kon Tum + Bãi tập kết và các công trình phụ trợ (SHQH 139) - Công ty TNHH ĐTXD khai thác khoáng sản Thái Sơn</t>
  </si>
  <si>
    <t>Đường giao thông trung tâm thị trấn huyện lỵ Kon Rẫy (Khu Thương mại-Giáo dục-Dân cư phía Tây)</t>
  </si>
  <si>
    <t>Quyết định số 1133/QĐ-UBND ngày 14/10/2022 của UBND huyện Kon Rẫy về việc điều chỉnh kế hoạch vốn, bổ sung nguồn kinh phí từ nguồn tăng thu ngân sách huyện năm 2021 (kinh phí 7.000 triệu đồng)</t>
  </si>
  <si>
    <t>Điều chỉnh diện tích (21,17 ha)</t>
  </si>
  <si>
    <t>Hiện đại hóa thủy lợi thích ứng biến đổi khí hậu tỉnh Kon Tum. Hợp phần 1: Sửa chữa, nâng cấp thủy lợi đập ông Dân xã Tân Lập, huyện Kon Rẫy</t>
  </si>
  <si>
    <t>Quyết định số 306/QĐ-TTg, ngày 04/3/2022 của Thủ tướng Chính phủ phê duyệt chủ trương đầu tư Dự án “Hiện đại hóa Thủy lợi thích ứng biến đổi khí hậu tỉnh Kon Tum”, vay vốn ADB;
; Nghị quyết số 97/NQ-HĐND ngày 12  tháng 12 năm 2022 của Hội đồng nhân dân tỉnh Kon Tum</t>
  </si>
  <si>
    <t>Hiện đại hóa thủy lợi trên địa bàn huyện Kon Rẫy (thuộc dự án hiện đại hóa thủy lợi thích ứng biến đổi khí hậu) (Thủy lợi Đập Ông Dân thôn 6 xã Tân Lập)</t>
  </si>
  <si>
    <t>32-TL</t>
  </si>
  <si>
    <t>Dự án Tôn tạo Di tích lịch sử Chiến thắng Kon Braih</t>
  </si>
  <si>
    <t>DDD</t>
  </si>
  <si>
    <t>Nghị quyết số 18/NQ-HĐND ngày 19/7/2024 của HĐND huyện về việc điều chỉnh tên dự án trong quy hoạch sử dụng đất và cập nhật KHSDĐ 2024; Nghị quyết số 47/NQ-HĐND ngày 19/12/2023 của HĐND huyện Kon Rẫy Điều chỉnh, bổ sung Kế hoạch đầu tư công trung hạn giai đoạn 2021-2025 nguồn ngân sách địa phương</t>
  </si>
  <si>
    <t>Mở rộng di tích lịch sử Đồn Kon Baih</t>
  </si>
  <si>
    <t>2024 (2,28 ha, ht 1,08 ha)</t>
  </si>
  <si>
    <t>57-DR</t>
  </si>
  <si>
    <t>Nhà máy Xử lý và tái chế rác thải Kon Rẫy</t>
  </si>
  <si>
    <t>DRA</t>
  </si>
  <si>
    <t>Văn Bản số 1768/BC-UBND ngày 24 tháng 11 năm 2023 của Ủy ban nhân dân huyện Kon Rẫy về việc chọn vị trí quy hoạch, đầu tư dự án
Nhà máy xử lý và tái chế rác thải Kon Rẫy và đề nghị cập nhật bổ sung, điều chỉnh dự thảo Quy hoạch tỉnh Kon Tum thời kỳ 2021-2030, tầm nhìn đến năm 2050; Văn bản số 503/SKHĐT-DN ngày 23/02/2024 của Sở Kế
hoạch và Đầu tư tỉnh về việc lấy ý kiến thẩm định dự án Nhà máy xử lý và tái 
chế rác thải huyện Kon Rẫy, tỉnh Kon Tum của Liên danh Công ty CPDV đô thị
Phúc Điền và Công ty CPĐT xây dựng Đông đô 8-BQP; ý kiến của Thường trực 
Huyện ủy tại Thông báo số 677-TB/HU ngày 15/3/2024 về việc ủng hộ chủ
trương đầu tư dự án Nhà máy xử lý và tái chế rác thải huyện Kon Rẫy</t>
  </si>
  <si>
    <t>Điều chỉnh diện tích (20 ha)</t>
  </si>
  <si>
    <t>Nhà máy Xử lý và tái chế rác thải</t>
  </si>
  <si>
    <t>56-DTR</t>
  </si>
  <si>
    <t>Đường dây 500 KV dốc sỏi- Plei Ku 2</t>
  </si>
  <si>
    <t>Quyết định 2025/QĐ-TTg ngày 14/12/2017 của thủ tướng chính phủ; Quyết định số 16/QĐ-EVN ngày 26/01/2018 của Tập đoàn điện lực Việt Nam</t>
  </si>
  <si>
    <t>Chợ nông thôn Tân Lập</t>
  </si>
  <si>
    <t>DCH</t>
  </si>
  <si>
    <t>Kế hoạch số 22/KH-UBND ngày 09/02/2021 của UBND huyện Kon Rẫy; Nghị quyết số 47/NQ-HĐND ngày 6/12/2022 của HĐND huyện Kon Rẫy bổ sung, điều chỉnh danh mục công trình dự án vào quy hoạch sử dụng đất thời kỳ 2021-2030 huyện Kon Rẫy</t>
  </si>
  <si>
    <t>44-TL</t>
  </si>
  <si>
    <t>Quy hoạch nghĩa trang xã</t>
  </si>
  <si>
    <t>27-DTR</t>
  </si>
  <si>
    <t>Mở rộng, nâng cấp công trình nghĩa trang nhân dân Đăk Ruồng - Tân Lập</t>
  </si>
  <si>
    <t xml:space="preserve">Nghị quyết số 47/NQ-HĐND ngày 19/12/2023 của HĐND huyện Kon Rẫy Điều chỉnh, bổ sung Kế hoạch đầu tư công trung hạn giai đoạn 2021-2025 nguồn ngân sách địa phương; </t>
  </si>
  <si>
    <t>Quy hoạch mở rộng nghĩa trang nhân dân xã</t>
  </si>
  <si>
    <t>13-DR</t>
  </si>
  <si>
    <t>Mở rộng nghĩa trang nhân dân xã</t>
  </si>
  <si>
    <t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14/07/2023 của HĐND tỉnh về danh mục thu hồi đất;</t>
  </si>
  <si>
    <t>37-DK</t>
  </si>
  <si>
    <t>Mở rộng, nâng cấp công trình nghĩa trang nhân dân huyện Kon Rẫy</t>
  </si>
  <si>
    <t>Nghị quyết số 47/NQ-HĐND ngày 19/12/2023 của HĐND huyện Kon Rẫy Điều chỉnh, bổ sung Kế hoạch đầu tư công trung hạn giai đoạn 2021-2025 nguồn ngân sách địa phương; NQ số 81
9/12/2023 của HĐND tỉnh</t>
  </si>
  <si>
    <t>Hồ chứa nước Đăk Pô Kei (Hạng mục tuyến kênh)</t>
  </si>
  <si>
    <t>MNC</t>
  </si>
  <si>
    <t>Quyết định 278/QĐ-UBND ngày 22/03/2018 của UBND tỉnh ; Quyết định số 794/QĐ-UBND ngày 09/12/2022 của UBND tỉnh Kon Tum về việc giao chi tiết Kế hoạch đầu tư công nguồn ngân sách địa phương năm 2023 tỉnh Kon Tum; Nghị quyết số 73/NQ-HĐND ngày 10/12/2023 HĐND tỉnh về danh mục thu hồi đất năm2024</t>
  </si>
  <si>
    <t>Đôỉ mã loại đất từ DTL sang MNC; Điều chỉnh tên, diện tích, địa điểm thực hiện</t>
  </si>
  <si>
    <t>Hồ chứa nước Đăk Pô Kei 85,77 ha tại Xã Đăk Ruồng, Xã Đăk Tơ Lung, Xã Đăk Tờ Re</t>
  </si>
  <si>
    <t>2-DR</t>
  </si>
  <si>
    <t>TT Đăk Rve, Xã Đăk Pne</t>
  </si>
  <si>
    <t>Xã Đăk Ruồng, Xã Đăk Tờ Re</t>
  </si>
  <si>
    <t>Tên dự án</t>
  </si>
  <si>
    <t>Địa điểm thực hiện</t>
  </si>
  <si>
    <t>Diện tích (ha)</t>
  </si>
  <si>
    <t>Diện tích tiếp tục thực hiện thu hồi (ha)</t>
  </si>
  <si>
    <t>Cơ sở pháp lý thực hiện dự án</t>
  </si>
  <si>
    <t>I</t>
  </si>
  <si>
    <t>II</t>
  </si>
  <si>
    <t>Tổng</t>
  </si>
  <si>
    <t>Mặt bằng sân công nghiệp (Bãi tập kết và các công trình phụ trợ) thuộc Dự án khai thác cát, sạn, sỏi làm vật liệu xây dựng thông thường tại vị trí điểm mỏ thuộc thôn 1,2 xã Tân Lập và thôn 10,11 xã Đăk Ruồng huyện Kon Rẫy, tỉnh Kon Tum + Bãi tập kết và các công trình phụ trợ (SHQH 139) - Công ty TNHH ĐTXD khai thác khoáng sản Thái Sơn (2 vị trí)</t>
  </si>
  <si>
    <t>Mặt bằng sân công nghiệp (Bãi tập kết và các công trình phụ trợ) thuộc 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t>
  </si>
  <si>
    <t xml:space="preserve"> Mặt bằng sân công nghiệp (Bãi tập kết và các công trình phụ trợ) thuộc dự án khai thác mỏ cát, sạn, sỏi làm vật liệu xây dựng thông thường tại vị trí số 2 - thôn 3 và thôn 5, xã Tân Lập, huyện Kon Rẫy - Công ty TNHH NNB Kon Tum (Số hiệu quy hoạch 137)
</t>
  </si>
  <si>
    <t>Nghị quyết số 20/NQ-HĐND ngày 19/7/2024 của HĐND huyện Kon Rẫy, Biên bản cam kết của Công ty TNHH MTV Cao su Kon Tum.</t>
  </si>
  <si>
    <t>Khoáng sản cát làm VLXD thông thường: thôn 13 xã Đăk Ruồng và thôn 3, xã Tân Lập và Mặt bằng sân công nghiệp (Bãi tập kết và các công trình phụ trợ) - Số hiệu QH 138</t>
  </si>
  <si>
    <t>Quy hoạch nghĩa trang thôn Đăk Pơ Kông, xã Đăk Tờ Re</t>
  </si>
  <si>
    <t>Huyện Kon Rẫy</t>
  </si>
  <si>
    <t>Đền thờ liệt sĩ gắn với di tích Chiến thắng Đăk Tô năm 1967 và Điểm cao 875 lịch sử</t>
  </si>
  <si>
    <t>Xã Sa Loong</t>
  </si>
  <si>
    <t>Công văn số 5970/VPCP-KTTH ngày 4/8/2023 của Văn phòng Chính phủ về việc đầu tư xây dựng tượng đài và đền thờ liệt sĩ tại các tỉnh Gia Lai, Kon Tum;
Công văn số 935-CV/TU ngày 9/5/2023 của Tỉnh ủy Kon Tum về việc chủ trương xây dựng công trình di tích Chiến thắng Đăk Tô năm 1967 và điểm cao 875 lịch sử</t>
  </si>
  <si>
    <t>Đầu tư, tôn tạo, nâng cấp Di tích lịch sử cấp quốc gia địa điểm chiến thắng Plei Kần</t>
  </si>
  <si>
    <t>Xã Đăk Xú</t>
  </si>
  <si>
    <t>Văn bản số: 883/BVHTTDL-DSVH ngày 6/3/2024 của Bộ văn hoá, thể thao du lịch về việc thẩm định báo cáo KTKT đầu tư tôn tạo, nâng cấp di tích Địa điểm chiến thắng Plei Kần, huyện Ngọc Hồi, tỉnh Kon Tum</t>
  </si>
  <si>
    <t xml:space="preserve">Trạm biến áp 220KV Bờ Y và đường dây 220KV Bờ Y-Kon Tum </t>
  </si>
  <si>
    <t xml:space="preserve">
xã Đăk Nông</t>
  </si>
  <si>
    <t>Quyết định 560/QĐ-UBND ngày 04/9/2024 của UBND tỉnh Kon Tum về phê duyệt chủ trương đầu tư</t>
  </si>
  <si>
    <t xml:space="preserve">Trạm biến áp 110KV Đăk Glei và Đấu nối  </t>
  </si>
  <si>
    <t>Xã Đăk Nông; Đăk Ang</t>
  </si>
  <si>
    <t>Quyết định số 559/QĐ-UBND ngày 4/9/2024 của UBND tỉnh Kon Tum về việc phê duyệt chủ trương đầu tư dự án Trạm biến áp 110kV Đăk Glei và đấu nối</t>
  </si>
  <si>
    <t>Nâng cấp, mở rộng Trường tiểu học Kim Đồng</t>
  </si>
  <si>
    <t>Xã Đăk Ang</t>
  </si>
  <si>
    <t>Công văn số 2071/UBND-TCKH ngày 11/7/2024 của UBND huyện Ngọc Hồi</t>
  </si>
  <si>
    <t>Huyện Ngọc Hồi</t>
  </si>
  <si>
    <t>III</t>
  </si>
  <si>
    <t>Huyện Đăk Hà</t>
  </si>
  <si>
    <t>Cụm công nghiệp Đăk La</t>
  </si>
  <si>
    <t>Xã Đăk La</t>
  </si>
  <si>
    <t>Thị trấn Đăk Hà</t>
  </si>
  <si>
    <t>Nghị quyết số 34/NQ-HĐND ngày 20 tháng 12 năm 2023 của Hội đồng nhân dân huyện Đăk Hà về việc phê duyệt Kế hoạch đầu tư công nguồn vốn phân cấp ngân sách huyện năm 2024; Quyết định số 1059/QĐ-UBND ngày 21 tháng 12 năm 2023 của UBND huyện Đăk Hà quy định một số vấn đề chỉ đạo, điều hành, tổ chức thực hiện Kế hoạch phát triển kinh tế - xã hội, quốc phòng, an ninh và dự toán ngân sách nhà nước; Kế hoạch đầu tư công nguồn ngân sách địa phương năm 2024 huyện Đăk Hà
Vốn đã bố trí Nghị quyết số 34/NQ-HĐND ngày 20 tháng 12 năm 2023 của Hội đồng nhân dân huyện Đăk Hà là 18.8000 triệu đồng</t>
  </si>
  <si>
    <t>Nghị quyết số 09/NQ-HĐND ngày 10/6/2024 của Hội đồng nhân dân huyện Đăk Hà Về việc phê duyệt chủ trương đầu tư và bổ sung danh mục thuộc kế hoạch đầu tư công trung hạn giai đoạn 2021 - 2025 đối với dự án: Đầu tư khắc phục sạt lở đất ở suối Đăk Uy, huyện Đăk Hà;
Quyết định số 602/QĐ-UBND ngày 27 tháng 8 năm 2024 của Uỷ ban nhân dân huyện Đăk Hà Về việc phân bổ kế hoạch vốn để thực hiện dự án: Đầu tư khắc phục sạt lở đất ở suối Đăk Uy, huyện Đăk Hà
Vốn đã bố trí Quyết định số 602/QĐ-UBND ngày 27 tháng 8 năm 2024 của Uỷ ban nhân dân huyện Đăk Hà là 4.000 triệu đồng,</t>
  </si>
  <si>
    <t>Nghị quyết số 10/NQ-HĐND ngày 10/6/2024 của Hội đồng nhân dân huyện Đăk Hà về việc điều chỉnh chủ trương đầu tư và điều chỉnh, bổ sung kế hoạch đầu tư công trung hạn giai đoạn 2021 - 2025 nguồn vốn phân cấp ngân sách địa phương huyện Đăk Hà
Vốn đã bố trí dự kiến bố trí theo Nghị quyết 24/NQ-HĐND ngày 14 tháng 11 năm 2024 của Hội đồng nhân dân huyện Đăk Hà Về việc phân bổ chi tiết kế hoạch vốn đầu tư công nguồn vốn phân cấp ngân sách huyện năm 2024 là  6.600 triệu đồng 1.500 triệu đồng</t>
  </si>
  <si>
    <t>Huyện Đăk Glei</t>
  </si>
  <si>
    <t>Quảng trường kết hợp khu thể thao xã Đăk Hà</t>
  </si>
  <si>
    <t>xã Đăk Hà</t>
  </si>
  <si>
    <t xml:space="preserve">Nghị Quyết số 08/NQ-HĐND, ngày 14/7/2023 của Hội đồng nhân dân huyện Tu Mơ Rông </t>
  </si>
  <si>
    <t>Chợ trung tâm huyện Tu Mơ Rông</t>
  </si>
  <si>
    <t xml:space="preserve">Nghị Quyết số 32/NQ-HĐND, ngày 28/10/2024 của Hội đồng nhân dân huyện Tu Mơ Rông </t>
  </si>
  <si>
    <t>Khu văn hóa thể thao xã Tu Mơ Rông</t>
  </si>
  <si>
    <t>xã Tu Mơ Rông</t>
  </si>
  <si>
    <t xml:space="preserve">Kiên cố hoá kênh mương nội đồng Teo ít  thôn Tân Ba </t>
  </si>
  <si>
    <t>Xã Tê Xăng</t>
  </si>
  <si>
    <t>0.06</t>
  </si>
  <si>
    <t>Huyện Tu Mơ Rông</t>
  </si>
  <si>
    <t>VI</t>
  </si>
  <si>
    <t>Huyện Ia H'Drai</t>
  </si>
  <si>
    <t>Chợ trung tâm xã Ia Dom</t>
  </si>
  <si>
    <t>Thôn 1, xã Ia Dom</t>
  </si>
  <si>
    <t>Nghị Quyết 21/NQ-HĐND ngày 31/10/2024 của Hội đồng nhân dân xã huyện Ia H'Drai về việc Về việc điều chỉnh, bổ sung danh mục dự án đầu tư công trung hạn giai đoạn 2021-2025 các Chương trình MTQG huyện Ia H’Drai.</t>
  </si>
  <si>
    <t>Đường GTNT thôn 3, xã Ia Dom (Khu vực điểm dân cư số 4)</t>
  </si>
  <si>
    <t>Thôn 3, xã Ia Dom</t>
  </si>
  <si>
    <t>Quyết định số 265/QĐ-UBND ngày 12/7/2022 của UBND huyện Ia H'Drai</t>
  </si>
  <si>
    <t>Đường GTNT thôn 3, xã Ia Dom (Khu vực điểm dân cư số 4) (giai đoạn 2)</t>
  </si>
  <si>
    <t xml:space="preserve">Đường GTNT thôn 2 (từ Tỉnh lộ 675A nối đường nội thôn 2) </t>
  </si>
  <si>
    <t>Quyết định 331/QĐ-UBND ngày 20/12/2023 của UBND huyện Ia H’Drai về việc giao chi tiết kế hoạch đầu tư công nguồn ngân sách nhà nước năm 2024 huyện Ia H’Drai</t>
  </si>
  <si>
    <t xml:space="preserve">Đường GTNT thôn 1 (Từ tỉnh lộ 675A đi đường tuần tra Biên giới) </t>
  </si>
  <si>
    <t>VII</t>
  </si>
  <si>
    <t>Thôn 2, xã Ia Đal</t>
  </si>
  <si>
    <t>Thôn 1, xã Ia Đal</t>
  </si>
  <si>
    <t>Cụm Công nghiệp, tiểu thủ Công nghiệp Đăk Sút xã Đăk Kroong</t>
  </si>
  <si>
    <t>Xã Đăk Kroong</t>
  </si>
  <si>
    <t xml:space="preserve">QĐ số 29/QĐ-UBND ngày 15/1/2016 của UBND tỉnh về việc thành lập cụm công nghiệp- tiểu thủ công nghiệp, Đăk Sút, xã Đăk Kroong, huyện Đăk Glei, tỉnh Kom Tum, Quyết định số 1539/QĐ-UBND ngày 21/12/2018 về việc phê duyệt đề án Quy hoạch chi tiết (tỷ lệ 1/500) Cụm Công nghiệp- Tiểu thủ công nghiệp Đăk Sút, xã Đăk Kroong, huyện Đăk Glei, tỉnh Kom tum( giai Đoạn 1). Văn bản số 1097/UBND-KTHT ngày 09/6/2023 của UBND huyện việc đầu tư tại CCN - TTCN Đăk Sút, xã Đăk Kroong, huyện Đăk Glei của Công ty Cổ phần Xây dựng Eco Khoáng sản Gia Lai; Nghị quyết số 05/NQ-HĐND ngày 08/6/2023 của HĐND huyện về việc điều chỉnh, bổ sung kế hoạch đầu tư công trung hạn giai đoạn 2021-2025 nguồn ngân sách địa phương  (đợt 3)
</t>
  </si>
  <si>
    <t>Đường vào trung tâm huyện (Giai đoạn 1)</t>
  </si>
  <si>
    <t>Thị trấn Đăk Glei</t>
  </si>
  <si>
    <t>Nghị quyết số 05/NQ-HĐND ngày 08/6/2023 của HĐND huyện về việc điều chỉnh, bổ sung kế hoạch đầu tư công trung hạn giai đoạn 2021-2025 nguồn ngân sách địa phương  (đợt 3)</t>
  </si>
  <si>
    <t>Đường đi KSX từ ngã ba rẫy nhà bà Y Bắc đến rẫy ông A Den thôn Đăk Ra</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</si>
  <si>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t>
  </si>
  <si>
    <t>Đường liên thôn Đăk Ga Đăk Ung</t>
  </si>
  <si>
    <t>Xã Đăk Nhoong</t>
  </si>
  <si>
    <t>Sửa chữa đường giao thông từ đường Hồ Chí Minh vào Trụ sở xã Đăk Pék</t>
  </si>
  <si>
    <t>Xã Đăk Pek</t>
  </si>
  <si>
    <t>Quyết định số 80/QĐ-UBND ngày 26/4/2024 của UBND huyện Đăk Glei về việc phê duyệt chủ trương đầu tư dự án: Sửa chữa đường giao thông từ đường Hồ Chí Minh vào Trụ sở xã Đăk Pék.</t>
  </si>
  <si>
    <t xml:space="preserve"> Sửa chữa, mở rộng đường giao thông từ Trung tâm xã Đăk Plô đi vào Đồn Biên phòng Sông Thanh</t>
  </si>
  <si>
    <t>Xã Đăk Plô</t>
  </si>
  <si>
    <t>NQ số 06/NQ-HĐND ngày 08/06/2023 của HDND huyện Đăk Glei về việc phân bổ vốn đầu tư công ngân sách địa phương năm 2023;</t>
  </si>
  <si>
    <t>Thủy lợi Đăk Nhoai thôn Đăk Rế (nhánh 1)</t>
  </si>
  <si>
    <t>Xã Mường Hoong</t>
  </si>
  <si>
    <t>Xây mới thủy lợi Đăk Cho</t>
  </si>
  <si>
    <t>Xã Đăk Choong</t>
  </si>
  <si>
    <t>Xây mới thủy lợi suối Đăk Lô</t>
  </si>
  <si>
    <t>Nhà rông Văn hóa thôn Đăk Xanh thị trấn Đăk Glei</t>
  </si>
  <si>
    <t>Quyết định số 105/QĐ-UBND ngày 08/5/2024 của UBND huyện Về việc phê duyệt chủ trương đầu tư dự án: 
Nhà rông Văn hóa thôn Đăk Xanh thị trấn Đăk Glei</t>
  </si>
  <si>
    <t>Mở rộng Trường THPT Lương Thế Vinh</t>
  </si>
  <si>
    <t>Văn bản số 2082/SGDĐT-KHTC ngày 17/10/2022 của Sở Giáo dục và đào tạo; Nghị quyết số 54/NQ-HĐND ngày 29 tháng 8 năm 2022 của Hội đồng nhân dân tỉnh Kon Tum về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t>
  </si>
  <si>
    <t xml:space="preserve">Trường TH-THCS Lý Tự Trọng </t>
  </si>
  <si>
    <t>Nghị quyết số 40/NQ-HĐND ngày 18/12/2023 của HĐND huyện về phê duyệt Kế hoạch Đầu tư công nguồn ngân sách địa phương năm 2024</t>
  </si>
  <si>
    <t>Nghĩa trang nhân dân huyện Đăk Glei</t>
  </si>
  <si>
    <t>Sửa chữa, cải tạo chợ Đăk Pek</t>
  </si>
  <si>
    <t>VB số 197 ngày 26/1/2024 của UBND huyện; Nghị quyết số 33/NQ-HĐND ngày 16/12/2022 của HĐND huyện</t>
  </si>
  <si>
    <t>Dự án sắp xếp, ổn định dân cư tại chỗ xã Ngọc Linh, huyện Đăk Glei</t>
  </si>
  <si>
    <t>Xã Ngọc Linh</t>
  </si>
  <si>
    <t>Nghị quyết số 45/NQ-HDND ngày 28/9/2022; Nghị quyết số 43/NQ-HĐND ngày 18/12/2023 của HĐND huyện về mục tiêu, nhiệm vụ và dự toán ngân sách Trung ương năm 2024 thực hiện các Chương trình mục tiêu quốc gia;</t>
  </si>
  <si>
    <t>Dự án sắp xếp, ổn định dân cư tại chỗ xã Mường Hoong, huyện Đăk Glei</t>
  </si>
  <si>
    <t>Nghị quyết số 43/NQ-HĐND ngày 18/12/2023 của HĐND huyện về mục tiêu, nhiệm vụ và dự toán ngân sách Trung ương năm 2024 thực hiện các Chương trình mục tiêu quốc gia;</t>
  </si>
  <si>
    <t>Mở rộng Trụ sở làm việc của Viện kiểm sát Nhân dân huyện Đăk Glei</t>
  </si>
  <si>
    <t>Thông báo số 1335/TB-HU ngày 18/9/2024 của Huyện uỷ Đăk Glei; Văn bản số 743/CV-VKS ngày 30/11/2023 của Viện kiểm sát Nhân dân tỉnh Kon Tum về việc chuẩn bị quỹ đất xây dựng trụ sở Viện KSND huyện Đăk Glei</t>
  </si>
  <si>
    <t>Khu tái định cư thôn Đăk Sun, xã Ngọc Linh, huyện Đăk Glei</t>
  </si>
  <si>
    <t>Báo cáo số 336/BC-UBND ngày 09/10/2024 của UBND tỉnh Kon Tum về kết quả thực hiện công tác bố trí ổn định dân cư và đề xuất hỗ trợ các dự án bố trí ổn định dân cư cấp bách từ nguồn vốn dự phòng ngân sách trung ương năm 2024 tỉnh Kon Tum</t>
  </si>
  <si>
    <t>Dự án bố trí sắp xếp dân cư cấp bách (vùng thiên tai bão lũ, vùng đặc biệt khó khăn) trên địa bàn huyện Đăk Glei</t>
  </si>
  <si>
    <t xml:space="preserve">Xã Mường Hoong, Xã Đăk Long, Xã Ngọc Linh, Xã Đăk Man, Xã Đăk Nhoong, Thị trấn Đăk Glei </t>
  </si>
  <si>
    <t>Dự án bố trí ổn định dân di cư tự do xã  Đăk Long, xã Đăk Nhoong, xã Đăk Plô huyện Đăk Glei (giai đoạn 2)</t>
  </si>
  <si>
    <t xml:space="preserve"> Xã Đăk Long, Xã Đăk Nhoong, xã Đăk Plô</t>
  </si>
  <si>
    <t xml:space="preserve">Trạm biến áp 110kV Đăk Glei và đấu nối </t>
  </si>
  <si>
    <t>Thị trấn Đăk Glei, Xã Đăk Kroong</t>
  </si>
  <si>
    <t>Quyết định số 559/QĐ-UBND ngày 04/9/2024 của UBND tỉnh Kon Tum phê duyệt quyết định chấp thuận chủ trương đầu tư đồng thời chấp thuận nhà đầu tư; Công văn số 1936/SCT-HCTH ngày 22/08/2022 của sở Công thương; Tờ trình số 3717/TTr-KTPC ngày 25/9/2024 của Công ty điện lực Kon TumVề việc đề nghị bổ sung dự án Trạm biến áp 110kV Đăk Glei và đấu nối vào điều chỉnh quy hoạch sử dụng đất đến năm 2030 và đăng ký kế hoạch sử dụng đất năm 2025 của huyện Đăk Glei, tỉnh Kon Tum</t>
  </si>
  <si>
    <t>Đường dây 110kV Đăk Choong - Đăk Glei</t>
  </si>
  <si>
    <t>Xã Đăk Choong, Xã Đăk Man, Xã Đăk Pek, Thị trấn Đăk Glei</t>
  </si>
  <si>
    <t>Quyết định số 177/QĐ-UBND ngày 07/4/2022, UBND tỉnh chấp thuận chủ trương đầu tư đồng thời chấp thuận nhà đầu tư đối với dự án Thủy điện Đăk Krin</t>
  </si>
  <si>
    <t>Dự án Hỗ trợ tu bổ, tôn tạo quần thể di tích quốc gia đặc biệt chiến thắng Đăk Tô - Tân Cảnh</t>
  </si>
  <si>
    <t>Xã Tân Cảnh và Thị trấn Đăk Tô</t>
  </si>
  <si>
    <t>Nghị quyết số 51/NQ-HĐND ngày 11/7/2024 của Hội đồng nhân dân tỉnh về Danh mục dự án đầu tư công cấp tỉnh quản lý giai đoạn 2021-2025 thuộc các chương trình mục tiêu quốc gia tỉnh Kon Tum</t>
  </si>
  <si>
    <t>Đường đi khu sản xuất thôn Tê Rông (Đoạn từ ĐH51 đến khu sản xuất)</t>
  </si>
  <si>
    <t>xã Văn Lem</t>
  </si>
  <si>
    <t>Nghị quyết số 45/NQ-HĐND, ngày 15 tháng 12  năm 2023 của Hội đồng nhân dân huyện Đăk Tô Về phê duyệt danh mục dự án đầu tư công trung hạn thực hiện các chương trình mục tiêu quốc gia giai đoạn 2021 – 2025 trên địa bàn huyện Đăk Tô;</t>
  </si>
  <si>
    <t>Đường đi khu sản xuất thôn Đăk Xanh (Đoạn từ ĐH51 đến khu sản xuất)</t>
  </si>
  <si>
    <t>Nghị quyết số 45/NQ-HĐND, ngày 15 tháng 12  năm 2023 của Hội đồng nhân dân huyện Đăk Tô Về phê duyệt danh mục dự án đầu tư công trung hạn thực hiện các chương trình mục tiêu quốc gia giai đoạn 2021 – 2025 trên địa bàn huyện Đăk Tô.</t>
  </si>
  <si>
    <t>Đường đi khu sản xuất thôn Kon Pring</t>
  </si>
  <si>
    <t>xã Ngọk Tụ</t>
  </si>
  <si>
    <t>Đường nội đồng thôn Đăk Nu (từ nhà A Dim đến ruộng ông A Thun)</t>
  </si>
  <si>
    <t xml:space="preserve"> Đường thôn Đăk Chờ (Đoạn nhà máy nước)</t>
  </si>
  <si>
    <t>Đường đi khu sản xuất thôn Đăk Manh II (từ đất ông A Kần đến đất ông A Lái)</t>
  </si>
  <si>
    <t>xã Đăk Rơ Nga</t>
  </si>
  <si>
    <t>Đường GTNT thôn Đăk Dé  (từ đất Ông A Thọ đến đất Ông A Công)</t>
  </si>
  <si>
    <t>Đường đi khu sản xuất Đăk Manh II (Đoạn từ đất Ông A Nha đến đất ông A La)</t>
  </si>
  <si>
    <t>Đường GTNT thôn Đăk Manh I (từ đất bà Y Niu đến đất bà Y Bung)</t>
  </si>
  <si>
    <t>Đường đi khu sản xuất thôn Đăk Pung (Từ đất ông A Thưa đến đất nhà ông A Linh)</t>
  </si>
  <si>
    <t>Đường nội thôn Đăk Ri Dốp (đoạn qua dốc Hòa Bình)</t>
  </si>
  <si>
    <t>xã Tân Cảnh</t>
  </si>
  <si>
    <t>Báo cáo số 307/BC-UBND ngày 18 tháng 10 năm 2024 của UBND xã Tân Cảnh về việc điều chỉnh, bổ sung kế hoạch thực hiện các chương trình mục tiêu quốc gia năm 2024 trên địa bàn xã Tân Cảnh</t>
  </si>
  <si>
    <t>Đường nội thôn 2 (đoạn nhà ông Trần Văn Thân đến rẫy A Ngọc Cường)</t>
  </si>
  <si>
    <t>Hội trường thôn 7</t>
  </si>
  <si>
    <t>xã Kon Đào</t>
  </si>
  <si>
    <t xml:space="preserve"> Đường giao thông nông thôn 8 (đường ngang số 2). Hạng mục, nèn mặt đường và Công trình thoát nước</t>
  </si>
  <si>
    <t>xã Diên Bình</t>
  </si>
  <si>
    <t>Đường giao thông nông thôn 8 (đường ngang số 4); Hạnh mục: Nền mặt đường</t>
  </si>
  <si>
    <t>Kế hoạch số 4362 /KH-UBND ngày 23 tháng 12 năm 2022 của Ủy ban nhân dân tỉnh Kon Tum về việc Thực hiện các chương trình mục tiêu quốc gia trên địa bàn tỉnh Kon Tum giai đoạn 2021-2025</t>
  </si>
  <si>
    <t>Đường giao thông thôn 4 (đoạn từ đường 135 đến đường ông Sỹ) hạng mục: Nền, mặt đường và hệ thống thoát nước</t>
  </si>
  <si>
    <t>Xây dựng tuyến đường Quy hoạch (tuyến song song Quốc lộ 14) từ thôn 8 đến thôn 4, xã Diên Bình; Hạng mục: San gạt mặt bằng và hệ thống thoát nước</t>
  </si>
  <si>
    <t>Đường khu sản xuất qua ngầm Đăk Tố; Hang mục: Nền, mặt đường và hệ thống thoát nước</t>
  </si>
  <si>
    <t>Đường giao thông thôn 5, xã Diên Bình (Tuyến đường lô 2 song song với tuyến đường tránh lũ)</t>
  </si>
  <si>
    <t>Đường đi khu sản xuất Thôn 1 (Đoạn xóm le lên thôn 5)</t>
  </si>
  <si>
    <t>Đường đi khu sản xuất Thôn 3 (Giong Tròn), xã Diên Bình; Hạnh mục: Nền, mặt đường và hệ thống thoát nước</t>
  </si>
  <si>
    <t>Bê tông hóa kênh mương nội đồng thôn 1</t>
  </si>
  <si>
    <t xml:space="preserve">Hệ thống thoát nước các tuyến đường nội thôn Đăk Trăm </t>
  </si>
  <si>
    <t>xã Đăk Trăm</t>
  </si>
  <si>
    <t>Văn bản số 293/UBND ngày 05 tháng 11 năm 2024 của Ủy ban nhân dân xã Đăk Trăm về việc đăng ký Danh mục các dự án cần thu hồi đất trên địa bàn xã Đăk Trăm năm 2025</t>
  </si>
  <si>
    <t>Kênh thủy lợi Tea On thôn Đăk Đring</t>
  </si>
  <si>
    <t>Trường Mầm non Hoa Phượng, xã Kon Đào (điểm trường trung tâm); Hạng mục:Đườngvào trường, nhà học 03 phòng và các hạng mục phụ trợ</t>
  </si>
  <si>
    <t>Kết luận số 1092-KL/HU, ngày 7/5/2024 của Ban thường vụ Huyện uỷ Đăk Tô V/v phân bổ nguồn tăng thu, tiết kiệm chi ngân sách huyện và tăng thu tiền thu sử dụng đất năm 2023; Văn bản số 693/UBND-KTTH, ngày 13/5/2024 của UBND huyện Đăk Tô V/v triển khai Kết luận số 1092/KL-HU, ngày 07-5-2024 của Ban Thường vụ Huyện uỷ Đăk Tô; Quyết định số 546/QĐ-UBND, ngày 11/10/2024 của UBND huyện Đăk Tô về việc phê duyệt Báo cáo kinh tế - kỹ thuật xây dựng công trình: Trường Mầm non Hoa Phượng, xã Kon Đào (Điểm trường trung tâm); Hạng mục: Đường vào trường, nhà học 03 phòng và các hạng mục phụ trợ</t>
  </si>
  <si>
    <t>Phát triển vùng nguyên liệu mắc ca gắn với mục tiêu phát triển cộng đồng trong quản lý tài nguyên rừng tại huyện Đăk Tô, tỉnh Kon Tum (hạng mục đường giao thông phục vụ nhu cầu đi lại chung của người dân trong vùng dự án)</t>
  </si>
  <si>
    <t>Quyết định số 799/QĐ-BNN-VPĐP ngày 08/3/2023 của Bộ Nông nghiệp và Phát triển nông thôn về việc phê duyệt danh mục các mô hình thí điểm thuộc Chương trình mỗi xã một sản phẩm giai đoạn 2021-2025 (đợt 1); Văn bản số 4541/BNN-VPĐP ngày 12/7/2023 của Bộ Nông nghiệp và Phát triển nông thôn V/v hướng dẫn triển khai mô hình thí điểm do Trung ương chỉ đạo thuộc chương trình OCOP giai đoạn 2021-2025; Quyết định số 670/QĐ-UBND, ngày 24/11/2023 của UBND huyện Đăk Tô về việc phê duyệt Báo cáo kinh tế kỹ thuật dự án: Phát triển vùng nguyên liệu mắc ca gắn với mục tiêu phát triển cộng đồng trong quản lý tài nguyên rừng tại huyện Đăk Tô, tỉnh Kon Tum</t>
  </si>
  <si>
    <t>Thu hồi, chuyển mục đích cho thuê đất để làm bến bãi tập kết và sử dụng cho các công trình phụ trợ phục vụ hoạt động khai thác khoáng sản cát làm VLXDTT tại thôn 6 xã Kon Đào (Số hiệu quy hoạch: 66)</t>
  </si>
  <si>
    <t>Giấy phép khai thác cát làm vật liệu xây dựng thông thường số 221/GP-UBND ngày 08 tháng 3 năm 2019</t>
  </si>
  <si>
    <t>Thu hồi, chuyển mục đích cho thuê đất để làm bến bãi tập kết và sử dụng cho các công trình phụ trợ phục vụ hoạt động khai thác khoáng sản cát làm VLXDTT của Công ty TNHH MTV Thành Phú Ngọc Hồi tại thôn Đăk Kon, xã Đăk Rơ Nga</t>
  </si>
  <si>
    <t>Giấy phép khai thác cát làm vật liệu xây dựng thông thường số 837/GP-UBND ngày 14 tháng 8 năm 2018; Tờ trình đề nghị giới thiệu vị trí xin thuê đất làm mặt bằng sân công nghiệp mỏ cát số 16 ngày 29/10/2024 của Công ty TNHH MTV Thành Phú Ngọc Hồi</t>
  </si>
  <si>
    <t>Huyện Đăk Tô</t>
  </si>
  <si>
    <t>IV</t>
  </si>
  <si>
    <t>V</t>
  </si>
  <si>
    <r>
      <t>Dự án Đầu tư khắc phục sạt lở đất ở suối Đăk Uy, huyện Đăk Hà</t>
    </r>
    <r>
      <rPr>
        <i/>
        <sz val="14"/>
        <rFont val="Times New Roman"/>
        <family val="1"/>
      </rPr>
      <t xml:space="preserve"> (Xây dựng tuyến kè bảo vệ bờ bên phải thượng lưu cầu Đăk Uy )</t>
    </r>
  </si>
  <si>
    <r>
      <t xml:space="preserve">Đường giao thông từ TDP 10, thị trấn Đăk Hà đi xã Đăk Ngọk </t>
    </r>
    <r>
      <rPr>
        <i/>
        <sz val="14"/>
        <color indexed="8"/>
        <rFont val="Times New Roman"/>
        <family val="1"/>
      </rPr>
      <t>(đoạn từ nhà ông Đoàn Ngọc Còi, TDP 10 đến giáp ranh giới xã Đăk Ngọk)</t>
    </r>
  </si>
  <si>
    <t>DANH MỤC CÔNG TRÌNH, DỰ ÁN NHÀ NƯỚC THU HỒI ĐẤT THEO ĐIỀU 79 LUẬT ĐẤT ĐAI 2024 TRÊN ĐỊA BÀN TỈNH NĂM 2025</t>
  </si>
  <si>
    <t>San ủi mặt bằng khu trung tâm huyện (hạng mục: Bãi đổ thải)</t>
  </si>
  <si>
    <t>xã Đăk Pek</t>
  </si>
  <si>
    <t>Quyết định số 701/QĐ-UBND ngày 14/12/2022 của UBND tỉnh về phê duyệt điều chỉnh báo cáo nghiên cứu khả thi dự án: San ủi mặt bằng khu trung tâm huyện</t>
  </si>
  <si>
    <t>VIII</t>
  </si>
  <si>
    <t>Thành phố Kon Tum</t>
  </si>
  <si>
    <t>Mở rộng khuôn viên công trình chùa Huệ Chiếu; Đất xây dựng khuô,viên cây xanh, bãi đậu xe và các hạng mục phụ trợ khác cho công trình Chùa Huệ Chiếu</t>
  </si>
  <si>
    <t>Phường Ngô Mây</t>
  </si>
  <si>
    <t>Thông báo số 707/SNV-TG ngày 24 tháng 03 năm 2023 của Sở Nội Vụ tỉnh Kon Tum</t>
  </si>
  <si>
    <t>Cơ sở tôn giáo tại thôn Trung Nghĩa Tây</t>
  </si>
  <si>
    <t>Xã Kroong</t>
  </si>
  <si>
    <t>Thông báo số 1918/SNV-TG ngày 04 tháng 08 năm 2022 của Sở Nội Vụ tỉnh Kon Tum</t>
  </si>
  <si>
    <t>Đầu tư tuyến đường quy hoạch ký hiệu D7 thuộc Đồ án quy hoạch phân khu (tỷ lệ 1/2.000) Khu thương mại, dịch vụ và dân cư cửa ngõ phía Đông, thành phố Kon Tum</t>
  </si>
  <si>
    <t>Xã Đắk Blà</t>
  </si>
  <si>
    <t>Quyết định số 441/QĐ-UBND ngày 23 tháng 7 năm 2024 của Ủy ban nhân dân tỉnh về việc giao triển khai chủ trương đầu tư Dự án đầu tư tuyến đường quy hoạch ký hiệu D7 thuộc Đồ án quy hoạch phân khu (tỷ lệ 1/2.000) Khu thương mại, dịch vụ và dân cư cửa ngõ phía Đông, thành phố Kon Tum</t>
  </si>
  <si>
    <t>Công trình trạm bơm tăng áp phía Nam thành phố Kon Tum</t>
  </si>
  <si>
    <t>Xã Hoà Bình</t>
  </si>
  <si>
    <t xml:space="preserve"> -  Quyết định số 13/QĐ-HĐQT ngày 18 tháng 5 năm 2024 của Hội đồng quản tri công ty Cấp nước Kon Tum về việc phê duyệt chủ trương đầu tư Công trình trạm bơm tăng áp phía Nam thành phố Kon Tum ;</t>
  </si>
  <si>
    <t>Khu dân cư phía Đông trung tâm hành chính thành phố Kon Tum</t>
  </si>
  <si>
    <t>Phường Duy Tân, Xã Đăk Cấm</t>
  </si>
  <si>
    <t>Quyết định số 3828/QĐ-UBND ngày 22/10/2021 của Ủy ban nhân dân thành phố về việc phê duyệt Nhiệm vụ quy hoạch chi tiết (tỷ lệ 1/500) Khu dân cư phía Đông Trung tâm hành chính thành phố Kon Tum</t>
  </si>
  <si>
    <t>IX</t>
  </si>
  <si>
    <t>Huyện Kon Plông</t>
  </si>
  <si>
    <t>Dự án Sắp xếp, bố trí, ổn định dân cư tại chỗ xã Đắk Ring, huyện Kon 
Plông.</t>
  </si>
  <si>
    <t>Xã Đăk Ring</t>
  </si>
  <si>
    <t xml:space="preserve"> Quyết định số 25/QĐ-UBND ngày 10/01/2024 của ủy ban nhân dân huyện Kon Plông về việc phê duyệt dự án: Dự án sắp xếp, bố trí, ổn định dân cư tại chỗ xã Đãk Ring</t>
  </si>
  <si>
    <t>X</t>
  </si>
  <si>
    <t>Huyện Sa Thầy</t>
  </si>
  <si>
    <t>Trạm biến áp 110kV Sa Thầy và đấu nối</t>
  </si>
  <si>
    <t>xã Sa Nghĩa, xã Sa Bình</t>
  </si>
  <si>
    <t xml:space="preserve">  Trung tâm Đăng kiểm 82.01.S ( Thực hiện dự án di dời Trung tâm Đăng kiểm 82.01.S đến vị trí mới)</t>
  </si>
  <si>
    <t>Phường  Ngô Mây</t>
  </si>
  <si>
    <t>Quyết định số 35/QĐ-TTĐK ngày 22/9/2021 của Sở Giao thông vận tải về phê duyệt chủ trương đầu tư dự án Trung tâm đăng kiểm 82.01.S
Quyết định số 1210/QĐ-UBND ngày 21/12/2021 của UBND tỉnh về giao kế hoạch đầu tư năm 2021 vốn từ nguồn thu hợp pháp dành để đầu tư của Trung tâm đăng kiểm 82.01.S
Thông báo số 7976/TB-VP ngày 30/10/2024 của Văn phòng UBND tỉnh về kết luận của Phó chủ tịch UBND tỉnh tại buổi làm việc ngày 22/10/2024</t>
  </si>
  <si>
    <t>- QĐ số 1756/QĐ-TTg ngày 31 tháng 12 năm 2023. TBA 110kV Sa Thầy và Đường dây 110kV đấu nối TBA 110kV Sa Thầy.
- Văn bản số 574/UBND-HTKT ngày 13/3/2018 của UBND tỉnh Kon Tum v/v thỏa thuận vị trí xây dựng Trạm biến áp 110kV Sa Thầy và hướng tuyến đường dây 110kV đấu nối (Giai đoạn 1).
- QĐ số 6561/QĐ-EVNCPC ngày 19/9/2023 của Tổng công ty Điện lực miền Trung v/v phê duyệt Kế hoạch tổng thể thực hiện dự án - 1 Dự án Trạm biến áp 110kV Sa Thầy và đấu nối.
- Quyết định số 701/QĐ-UBND ngày 29 tháng 10 năm 2024 của Ủy ban nhân dân tỉnh Kon Tum về việc chấp thuận chủ trương đầu tư đồng thời chấp thuận nhà đầu tư dự án Trạm biến áp 110kV Sa Thầy và đấu nối.</t>
  </si>
  <si>
    <t>Trạm biến áp 110KV Sa Thầy và đấu nối</t>
  </si>
  <si>
    <t>Nghị quyết số 421/NQ-HĐTV ngày 04 tháng 7 năm 2024 của Hội đồng thành viên tổng Công ty điện lực Miền Trung về việc chủ trương đầu tư Trạm biến áp 110KV Sa Thầy và đấu nối</t>
  </si>
  <si>
    <t>Sét gạch ngói (BS09) (Công ty Cổ phần đầu tư gạch Tuynel Đức Bảo)</t>
  </si>
  <si>
    <t>Xã Ngok Bay</t>
  </si>
  <si>
    <t>Quyết định số 168/QĐ-UBND ngày 04 tháng 4 năm 2022 của Ủy ban nhân dân tỉnh Kon Tum về việc công nhận kết quả trúng đấu giá quyền khai thác khoáng sản</t>
  </si>
  <si>
    <t>(kèm theo Nghị quyết số      /NQ-HĐND ngày    tháng 11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</si>
</sst>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Red]#,##0.00"/>
    <numFmt numFmtId="165" formatCode="_-* #,##0_-;\-* #,##0_-;_-* &quot;-&quot;??_-;_-@_-"/>
    <numFmt numFmtId="166" formatCode="_-* #,##0\ &quot;₫&quot;_-;\-* #,##0\ &quot;₫&quot;_-;_-* &quot;-&quot;\ &quot;₫&quot;_-;_-@_-"/>
    <numFmt numFmtId="167" formatCode="_-* #,##0.00\ _₫_-;\-* #,##0.00\ _₫_-;_-* &quot;-&quot;??\ _₫_-;_-@_-"/>
    <numFmt numFmtId="168" formatCode="_-* #,##0.00_-;\-* #,##0.00_-;_-* &quot;-&quot;??_-;_-@_-"/>
  </numFmts>
  <fonts count="23">
    <font>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1"/>
      <color theme="1"/>
      <name val="Times New Roman"/>
      <family val="2"/>
      <charset val="163"/>
    </font>
    <font>
      <sz val="12"/>
      <name val="Times New Roman"/>
      <family val="1"/>
    </font>
    <font>
      <sz val="14"/>
      <color theme="1"/>
      <name val="Times New Roman"/>
      <family val="2"/>
    </font>
    <font>
      <b/>
      <sz val="12"/>
      <name val="Times New Roman"/>
      <family val="1"/>
    </font>
    <font>
      <sz val="10"/>
      <name val="Arial"/>
      <family val="2"/>
    </font>
    <font>
      <sz val="10"/>
      <name val=".VnTime"/>
      <family val="2"/>
    </font>
    <font>
      <sz val="12"/>
      <name val=".VnArial"/>
      <family val="2"/>
    </font>
    <font>
      <i/>
      <sz val="12"/>
      <name val="Times New Roman"/>
      <family val="1"/>
    </font>
    <font>
      <b/>
      <sz val="14"/>
      <name val="Times New Roman"/>
      <family val="1"/>
    </font>
    <font>
      <sz val="14"/>
      <color theme="1"/>
      <name val="Times New Roman"/>
      <family val="1"/>
    </font>
    <font>
      <sz val="14"/>
      <name val="Times New Roman"/>
      <family val="1"/>
    </font>
    <font>
      <b/>
      <sz val="14"/>
      <color theme="1"/>
      <name val="Times New Roman"/>
      <family val="1"/>
    </font>
    <font>
      <sz val="11"/>
      <color theme="1"/>
      <name val="Calibri"/>
      <family val="2"/>
      <scheme val="minor"/>
    </font>
    <font>
      <i/>
      <sz val="14"/>
      <name val="Times New Roman"/>
      <family val="1"/>
    </font>
    <font>
      <u/>
      <sz val="11"/>
      <color theme="10"/>
      <name val="Calibri"/>
      <family val="2"/>
      <scheme val="minor"/>
    </font>
    <font>
      <i/>
      <sz val="14"/>
      <color indexed="8"/>
      <name val="Times New Roman"/>
      <family val="1"/>
    </font>
    <font>
      <sz val="10"/>
      <name val="Arial"/>
      <family val="2"/>
      <charset val="163"/>
    </font>
    <font>
      <sz val="11"/>
      <color theme="1"/>
      <name val="Calibri"/>
      <family val="2"/>
      <charset val="1"/>
      <scheme val="minor"/>
    </font>
    <font>
      <sz val="11"/>
      <color theme="1"/>
      <name val="Calibri"/>
      <family val="2"/>
      <charset val="163"/>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29">
    <xf numFmtId="0" fontId="0" fillId="0" borderId="0"/>
    <xf numFmtId="0" fontId="4" fillId="0" borderId="0"/>
    <xf numFmtId="0" fontId="6" fillId="0" borderId="0"/>
    <xf numFmtId="0" fontId="8" fillId="0" borderId="0"/>
    <xf numFmtId="0" fontId="9" fillId="0" borderId="0"/>
    <xf numFmtId="0" fontId="10" fillId="0" borderId="0"/>
    <xf numFmtId="43" fontId="16" fillId="0" borderId="0" applyFont="0" applyFill="0" applyBorder="0" applyAlignment="0" applyProtection="0"/>
    <xf numFmtId="0" fontId="8" fillId="0" borderId="0"/>
    <xf numFmtId="0" fontId="16" fillId="0" borderId="0"/>
    <xf numFmtId="0" fontId="18" fillId="0" borderId="0" applyNumberFormat="0" applyFill="0" applyBorder="0" applyAlignment="0" applyProtection="0"/>
    <xf numFmtId="0" fontId="4" fillId="0" borderId="0"/>
    <xf numFmtId="0" fontId="4" fillId="0" borderId="0"/>
    <xf numFmtId="0" fontId="4" fillId="0" borderId="0"/>
    <xf numFmtId="0" fontId="8"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167"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4" fillId="0" borderId="0" applyFont="0" applyFill="0" applyBorder="0" applyAlignment="0" applyProtection="0"/>
    <xf numFmtId="43" fontId="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21" fillId="0" borderId="0" applyFont="0" applyFill="0" applyBorder="0" applyAlignment="0" applyProtection="0"/>
    <xf numFmtId="0" fontId="4"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22"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8" fillId="0" borderId="0"/>
    <xf numFmtId="0" fontId="8" fillId="0" borderId="0"/>
    <xf numFmtId="0" fontId="2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8" fillId="0" borderId="0"/>
    <xf numFmtId="0" fontId="16"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4" fillId="0" borderId="0" applyFont="0" applyFill="0" applyBorder="0" applyAlignment="0" applyProtection="0"/>
    <xf numFmtId="9" fontId="16" fillId="0" borderId="0" applyFont="0" applyFill="0" applyBorder="0" applyAlignment="0" applyProtection="0"/>
  </cellStyleXfs>
  <cellXfs count="117">
    <xf numFmtId="0" fontId="0" fillId="0" borderId="0" xfId="0"/>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horizontal="center" vertical="center" wrapText="1"/>
    </xf>
    <xf numFmtId="2" fontId="2" fillId="0" borderId="5" xfId="0" applyNumberFormat="1"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vertical="center" wrapText="1"/>
    </xf>
    <xf numFmtId="0" fontId="3" fillId="2" borderId="5" xfId="0" applyFont="1" applyFill="1" applyBorder="1" applyAlignment="1">
      <alignment vertical="center" wrapText="1"/>
    </xf>
    <xf numFmtId="0" fontId="5" fillId="0" borderId="5" xfId="1" applyFont="1" applyBorder="1" applyAlignment="1">
      <alignment vertical="center" wrapText="1"/>
    </xf>
    <xf numFmtId="0" fontId="5" fillId="0" borderId="5"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2" fontId="14" fillId="0" borderId="5" xfId="0" applyNumberFormat="1" applyFont="1" applyBorder="1" applyAlignment="1">
      <alignment horizontal="center" vertical="center" wrapText="1"/>
    </xf>
    <xf numFmtId="0" fontId="14" fillId="0" borderId="5" xfId="5" applyFont="1" applyBorder="1" applyAlignment="1">
      <alignment horizontal="justify" vertical="center" wrapText="1"/>
    </xf>
    <xf numFmtId="0" fontId="13" fillId="0" borderId="5" xfId="0" applyFont="1" applyBorder="1" applyAlignment="1">
      <alignment vertical="center" wrapText="1"/>
    </xf>
    <xf numFmtId="0" fontId="14" fillId="0" borderId="5" xfId="1" applyFont="1" applyBorder="1" applyAlignment="1">
      <alignment vertical="center" wrapText="1"/>
    </xf>
    <xf numFmtId="0" fontId="14" fillId="0" borderId="5" xfId="0" applyFont="1" applyBorder="1" applyAlignment="1">
      <alignment horizontal="justify" vertical="center" wrapText="1"/>
    </xf>
    <xf numFmtId="0" fontId="15" fillId="0" borderId="5" xfId="0" applyFont="1" applyBorder="1" applyAlignment="1">
      <alignment horizontal="left" vertical="center" wrapText="1"/>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2" fontId="15" fillId="0" borderId="5" xfId="0" applyNumberFormat="1" applyFont="1" applyBorder="1"/>
    <xf numFmtId="0" fontId="15" fillId="0" borderId="5" xfId="0" applyFont="1" applyBorder="1"/>
    <xf numFmtId="0" fontId="15" fillId="0" borderId="5" xfId="0" applyFont="1" applyBorder="1" applyAlignment="1">
      <alignment horizontal="center" vertical="center" wrapText="1"/>
    </xf>
    <xf numFmtId="4" fontId="17" fillId="0" borderId="5" xfId="7" applyNumberFormat="1" applyFont="1" applyBorder="1" applyAlignment="1">
      <alignment horizontal="center" vertical="center" wrapText="1"/>
    </xf>
    <xf numFmtId="0" fontId="17"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0" xfId="0" applyFont="1" applyAlignment="1">
      <alignment wrapText="1"/>
    </xf>
    <xf numFmtId="164" fontId="13" fillId="0" borderId="5" xfId="10" applyNumberFormat="1" applyFont="1" applyBorder="1" applyAlignment="1">
      <alignment horizontal="right" vertical="center" wrapText="1"/>
    </xf>
    <xf numFmtId="37" fontId="14" fillId="0" borderId="5" xfId="5" applyNumberFormat="1" applyFont="1" applyBorder="1" applyAlignment="1">
      <alignment vertical="center" wrapText="1"/>
    </xf>
    <xf numFmtId="165" fontId="14" fillId="0" borderId="5" xfId="6" applyNumberFormat="1" applyFont="1" applyFill="1" applyBorder="1" applyAlignment="1">
      <alignment vertical="center" wrapText="1"/>
    </xf>
    <xf numFmtId="0" fontId="14" fillId="0" borderId="5" xfId="2" applyFont="1" applyBorder="1" applyAlignment="1">
      <alignment vertical="center" wrapText="1"/>
    </xf>
    <xf numFmtId="2" fontId="14" fillId="0" borderId="5" xfId="0" applyNumberFormat="1" applyFont="1" applyBorder="1" applyAlignment="1">
      <alignment horizontal="center" vertical="center"/>
    </xf>
    <xf numFmtId="164" fontId="14" fillId="0" borderId="5" xfId="1" applyNumberFormat="1" applyFont="1" applyBorder="1" applyAlignment="1">
      <alignment horizontal="center" vertical="center" wrapText="1"/>
    </xf>
    <xf numFmtId="0" fontId="13" fillId="0" borderId="5" xfId="0" applyFont="1" applyBorder="1" applyAlignment="1">
      <alignment horizontal="center" vertical="center"/>
    </xf>
    <xf numFmtId="0" fontId="14" fillId="3" borderId="5" xfId="4" applyFont="1" applyFill="1" applyBorder="1" applyAlignment="1">
      <alignment horizontal="left" vertical="center" wrapText="1"/>
    </xf>
    <xf numFmtId="49" fontId="13" fillId="0" borderId="5" xfId="0" applyNumberFormat="1" applyFont="1" applyBorder="1" applyAlignment="1">
      <alignment horizontal="left" vertical="center" wrapText="1"/>
    </xf>
    <xf numFmtId="4" fontId="14" fillId="0" borderId="5" xfId="6" applyNumberFormat="1" applyFont="1" applyFill="1" applyBorder="1" applyAlignment="1">
      <alignment vertical="center" wrapText="1"/>
    </xf>
    <xf numFmtId="49" fontId="13" fillId="0" borderId="5" xfId="0" applyNumberFormat="1" applyFont="1" applyBorder="1" applyAlignment="1">
      <alignment vertical="center" wrapText="1"/>
    </xf>
    <xf numFmtId="2" fontId="14" fillId="0" borderId="5" xfId="0" applyNumberFormat="1" applyFont="1" applyBorder="1" applyAlignment="1">
      <alignment vertical="center" wrapText="1"/>
    </xf>
    <xf numFmtId="49" fontId="14" fillId="0" borderId="5" xfId="5" applyNumberFormat="1" applyFont="1" applyBorder="1" applyAlignment="1">
      <alignment vertical="center" wrapText="1"/>
    </xf>
    <xf numFmtId="0" fontId="14" fillId="3" borderId="5" xfId="8" applyFont="1" applyFill="1" applyBorder="1" applyAlignment="1">
      <alignment vertical="center" wrapText="1"/>
    </xf>
    <xf numFmtId="0" fontId="13" fillId="0" borderId="5" xfId="0" applyFont="1" applyBorder="1" applyAlignment="1">
      <alignment horizontal="justify" vertical="center" wrapText="1"/>
    </xf>
    <xf numFmtId="0" fontId="14" fillId="3" borderId="5" xfId="8" applyFont="1" applyFill="1" applyBorder="1" applyAlignment="1">
      <alignment horizontal="center" vertical="center" wrapText="1"/>
    </xf>
    <xf numFmtId="0" fontId="14" fillId="0" borderId="5" xfId="9" applyFont="1" applyFill="1" applyBorder="1" applyAlignment="1">
      <alignment horizontal="center" vertical="center" wrapText="1"/>
    </xf>
    <xf numFmtId="0" fontId="14" fillId="0" borderId="5" xfId="12" applyFont="1" applyBorder="1" applyAlignment="1">
      <alignment horizontal="left" vertical="center" wrapText="1"/>
    </xf>
    <xf numFmtId="0" fontId="14" fillId="0" borderId="5" xfId="11" applyFont="1" applyBorder="1" applyAlignment="1">
      <alignment horizontal="center" vertical="center" wrapText="1"/>
    </xf>
    <xf numFmtId="164" fontId="14" fillId="0" borderId="5" xfId="10" applyNumberFormat="1" applyFont="1" applyBorder="1" applyAlignment="1">
      <alignment horizontal="center" vertical="center" wrapText="1"/>
    </xf>
    <xf numFmtId="0" fontId="14" fillId="0" borderId="5" xfId="10" applyFont="1" applyBorder="1" applyAlignment="1">
      <alignment horizontal="left" vertical="center" wrapText="1"/>
    </xf>
    <xf numFmtId="0" fontId="14" fillId="0" borderId="5" xfId="11" applyFont="1" applyBorder="1" applyAlignment="1">
      <alignment vertical="center" wrapText="1"/>
    </xf>
    <xf numFmtId="0" fontId="14" fillId="0" borderId="5" xfId="10" applyFont="1" applyBorder="1" applyAlignment="1">
      <alignment horizontal="left" vertical="center" wrapText="1" shrinkToFit="1"/>
    </xf>
    <xf numFmtId="0" fontId="14" fillId="0" borderId="5" xfId="10" applyFont="1" applyBorder="1" applyAlignment="1">
      <alignment horizontal="center" vertical="center" wrapText="1"/>
    </xf>
    <xf numFmtId="0" fontId="14" fillId="0" borderId="5" xfId="2" applyFont="1" applyBorder="1" applyAlignment="1">
      <alignment horizontal="center" vertical="center" wrapText="1"/>
    </xf>
    <xf numFmtId="0" fontId="14" fillId="0" borderId="5" xfId="2" applyFont="1" applyBorder="1" applyAlignment="1">
      <alignment horizontal="left" vertical="center" wrapText="1"/>
    </xf>
    <xf numFmtId="0" fontId="14" fillId="0" borderId="5" xfId="2" applyFont="1" applyBorder="1" applyAlignment="1">
      <alignment horizontal="center" vertical="center"/>
    </xf>
    <xf numFmtId="0" fontId="14" fillId="0" borderId="5" xfId="13" applyFont="1" applyBorder="1" applyAlignment="1">
      <alignment horizontal="left" vertical="center" wrapText="1"/>
    </xf>
    <xf numFmtId="1" fontId="12" fillId="0" borderId="5" xfId="7" applyNumberFormat="1" applyFont="1" applyBorder="1" applyAlignment="1">
      <alignment horizontal="center" vertical="center" wrapText="1"/>
    </xf>
    <xf numFmtId="0" fontId="12" fillId="0" borderId="5" xfId="9" applyFont="1" applyFill="1" applyBorder="1" applyAlignment="1">
      <alignment horizontal="center" vertical="center" wrapText="1"/>
    </xf>
    <xf numFmtId="0" fontId="12" fillId="0" borderId="5" xfId="10" applyFont="1" applyBorder="1" applyAlignment="1">
      <alignment horizontal="left" vertical="center" wrapText="1"/>
    </xf>
    <xf numFmtId="0" fontId="14" fillId="0" borderId="5" xfId="5" applyFont="1" applyBorder="1" applyAlignment="1">
      <alignment horizontal="left" vertical="center" wrapText="1"/>
    </xf>
    <xf numFmtId="2" fontId="14" fillId="0" borderId="4"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2" applyFont="1" applyBorder="1" applyAlignment="1">
      <alignment vertical="center" wrapText="1"/>
    </xf>
    <xf numFmtId="3" fontId="14" fillId="0" borderId="5" xfId="17" applyNumberFormat="1" applyFont="1" applyBorder="1" applyAlignment="1">
      <alignment horizontal="left" vertical="center" wrapText="1"/>
    </xf>
    <xf numFmtId="4" fontId="13" fillId="0" borderId="5" xfId="18" applyNumberFormat="1" applyFont="1" applyFill="1" applyBorder="1" applyAlignment="1">
      <alignment horizontal="center" vertical="center" wrapText="1"/>
    </xf>
    <xf numFmtId="0" fontId="14" fillId="0" borderId="5" xfId="18" applyNumberFormat="1" applyFont="1" applyFill="1" applyBorder="1" applyAlignment="1">
      <alignment horizontal="left" vertical="center" wrapText="1"/>
    </xf>
    <xf numFmtId="0" fontId="14" fillId="0" borderId="5" xfId="5" quotePrefix="1" applyFont="1" applyBorder="1" applyAlignment="1">
      <alignment horizontal="left" vertical="center" wrapText="1"/>
    </xf>
    <xf numFmtId="1" fontId="14" fillId="0" borderId="5" xfId="7" applyNumberFormat="1" applyFont="1" applyBorder="1" applyAlignment="1">
      <alignment horizontal="center" vertical="center" wrapText="1"/>
    </xf>
    <xf numFmtId="0" fontId="14" fillId="0" borderId="5" xfId="14" applyFont="1" applyBorder="1" applyAlignment="1">
      <alignment horizontal="center" vertical="center" wrapText="1"/>
    </xf>
    <xf numFmtId="4" fontId="14" fillId="0" borderId="5" xfId="7" applyNumberFormat="1" applyFont="1" applyBorder="1" applyAlignment="1">
      <alignment horizontal="center" vertical="center" wrapText="1"/>
    </xf>
    <xf numFmtId="0" fontId="5" fillId="0" borderId="5" xfId="5" applyFont="1" applyBorder="1" applyAlignment="1">
      <alignment horizontal="center" vertical="center" wrapText="1"/>
    </xf>
    <xf numFmtId="0" fontId="5" fillId="0" borderId="5" xfId="15" applyFont="1" applyBorder="1" applyAlignment="1">
      <alignment horizontal="left" vertical="center" wrapText="1"/>
    </xf>
    <xf numFmtId="0" fontId="13" fillId="0" borderId="5" xfId="16" applyFont="1" applyBorder="1" applyAlignment="1">
      <alignment horizontal="center" vertical="center"/>
    </xf>
    <xf numFmtId="4" fontId="14" fillId="0" borderId="5" xfId="14" applyNumberFormat="1" applyFont="1" applyBorder="1" applyAlignment="1">
      <alignment horizontal="left" vertical="center" wrapText="1"/>
    </xf>
    <xf numFmtId="0" fontId="5" fillId="0" borderId="5" xfId="14"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7"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12" fillId="0" borderId="5" xfId="0" applyFont="1" applyBorder="1" applyAlignment="1">
      <alignment horizontal="left" vertical="center" wrapText="1"/>
    </xf>
  </cellXfs>
  <cellStyles count="229">
    <cellStyle name="Comma" xfId="6" builtinId="3"/>
    <cellStyle name="Comma 10" xfId="20" xr:uid="{00000000-0005-0000-0000-000001000000}"/>
    <cellStyle name="Comma 10 2" xfId="21" xr:uid="{00000000-0005-0000-0000-000002000000}"/>
    <cellStyle name="Comma 2" xfId="19" xr:uid="{00000000-0005-0000-0000-000003000000}"/>
    <cellStyle name="Comma 2 10" xfId="22" xr:uid="{00000000-0005-0000-0000-000004000000}"/>
    <cellStyle name="Comma 2 14" xfId="23" xr:uid="{00000000-0005-0000-0000-000005000000}"/>
    <cellStyle name="Comma 2 14 2" xfId="24" xr:uid="{00000000-0005-0000-0000-000006000000}"/>
    <cellStyle name="Comma 2 2" xfId="25" xr:uid="{00000000-0005-0000-0000-000007000000}"/>
    <cellStyle name="Comma 2 2 14" xfId="26" xr:uid="{00000000-0005-0000-0000-000008000000}"/>
    <cellStyle name="Comma 2 2 2" xfId="27" xr:uid="{00000000-0005-0000-0000-000009000000}"/>
    <cellStyle name="Comma 2 4" xfId="28" xr:uid="{00000000-0005-0000-0000-00000A000000}"/>
    <cellStyle name="Comma 4" xfId="29" xr:uid="{00000000-0005-0000-0000-00000B000000}"/>
    <cellStyle name="Comma 4 2" xfId="30" xr:uid="{00000000-0005-0000-0000-00000C000000}"/>
    <cellStyle name="Comma 5" xfId="31" xr:uid="{00000000-0005-0000-0000-00000D000000}"/>
    <cellStyle name="Comma 6" xfId="18" xr:uid="{00000000-0005-0000-0000-00000E000000}"/>
    <cellStyle name="Comma 6 2" xfId="32" xr:uid="{00000000-0005-0000-0000-00000F000000}"/>
    <cellStyle name="Comma 9" xfId="33" xr:uid="{00000000-0005-0000-0000-000010000000}"/>
    <cellStyle name="Hyperlink" xfId="9" builtinId="8"/>
    <cellStyle name="Normal" xfId="0" builtinId="0"/>
    <cellStyle name="Normal 10" xfId="5" xr:uid="{00000000-0005-0000-0000-000013000000}"/>
    <cellStyle name="Normal 10 2" xfId="35" xr:uid="{00000000-0005-0000-0000-000014000000}"/>
    <cellStyle name="Normal 10 3" xfId="34" xr:uid="{00000000-0005-0000-0000-000015000000}"/>
    <cellStyle name="Normal 10 53" xfId="36" xr:uid="{00000000-0005-0000-0000-000016000000}"/>
    <cellStyle name="Normal 10 54" xfId="37" xr:uid="{00000000-0005-0000-0000-000017000000}"/>
    <cellStyle name="Normal 11" xfId="38" xr:uid="{00000000-0005-0000-0000-000018000000}"/>
    <cellStyle name="Normal 11 53" xfId="39" xr:uid="{00000000-0005-0000-0000-000019000000}"/>
    <cellStyle name="Normal 11 54" xfId="40" xr:uid="{00000000-0005-0000-0000-00001A000000}"/>
    <cellStyle name="Normal 12 53" xfId="41" xr:uid="{00000000-0005-0000-0000-00001B000000}"/>
    <cellStyle name="Normal 12 54" xfId="42" xr:uid="{00000000-0005-0000-0000-00001C000000}"/>
    <cellStyle name="Normal 13" xfId="43" xr:uid="{00000000-0005-0000-0000-00001D000000}"/>
    <cellStyle name="Normal 13 2" xfId="4" xr:uid="{00000000-0005-0000-0000-00001E000000}"/>
    <cellStyle name="Normal 13 53" xfId="44" xr:uid="{00000000-0005-0000-0000-00001F000000}"/>
    <cellStyle name="Normal 13 54" xfId="45" xr:uid="{00000000-0005-0000-0000-000020000000}"/>
    <cellStyle name="Normal 14" xfId="46" xr:uid="{00000000-0005-0000-0000-000021000000}"/>
    <cellStyle name="Normal 15" xfId="47" xr:uid="{00000000-0005-0000-0000-000022000000}"/>
    <cellStyle name="Normal 15 53" xfId="48" xr:uid="{00000000-0005-0000-0000-000023000000}"/>
    <cellStyle name="Normal 15 54" xfId="49" xr:uid="{00000000-0005-0000-0000-000024000000}"/>
    <cellStyle name="Normal 16 53" xfId="50" xr:uid="{00000000-0005-0000-0000-000025000000}"/>
    <cellStyle name="Normal 16 54" xfId="51" xr:uid="{00000000-0005-0000-0000-000026000000}"/>
    <cellStyle name="Normal 17 53" xfId="52" xr:uid="{00000000-0005-0000-0000-000027000000}"/>
    <cellStyle name="Normal 17 54" xfId="53" xr:uid="{00000000-0005-0000-0000-000028000000}"/>
    <cellStyle name="Normal 18" xfId="3" xr:uid="{00000000-0005-0000-0000-000029000000}"/>
    <cellStyle name="Normal 19 53" xfId="54" xr:uid="{00000000-0005-0000-0000-00002A000000}"/>
    <cellStyle name="Normal 19 54" xfId="55" xr:uid="{00000000-0005-0000-0000-00002B000000}"/>
    <cellStyle name="Normal 2" xfId="56" xr:uid="{00000000-0005-0000-0000-00002C000000}"/>
    <cellStyle name="Normal 2 10" xfId="57" xr:uid="{00000000-0005-0000-0000-00002D000000}"/>
    <cellStyle name="Normal 2 10 2" xfId="58" xr:uid="{00000000-0005-0000-0000-00002E000000}"/>
    <cellStyle name="Normal 2 10 2 2" xfId="59" xr:uid="{00000000-0005-0000-0000-00002F000000}"/>
    <cellStyle name="Normal 2 11" xfId="60" xr:uid="{00000000-0005-0000-0000-000030000000}"/>
    <cellStyle name="Normal 2 12" xfId="61" xr:uid="{00000000-0005-0000-0000-000031000000}"/>
    <cellStyle name="Normal 2 13" xfId="62" xr:uid="{00000000-0005-0000-0000-000032000000}"/>
    <cellStyle name="Normal 2 14" xfId="63" xr:uid="{00000000-0005-0000-0000-000033000000}"/>
    <cellStyle name="Normal 2 15" xfId="64" xr:uid="{00000000-0005-0000-0000-000034000000}"/>
    <cellStyle name="Normal 2 16" xfId="65" xr:uid="{00000000-0005-0000-0000-000035000000}"/>
    <cellStyle name="Normal 2 17" xfId="66" xr:uid="{00000000-0005-0000-0000-000036000000}"/>
    <cellStyle name="Normal 2 18" xfId="67" xr:uid="{00000000-0005-0000-0000-000037000000}"/>
    <cellStyle name="Normal 2 19" xfId="68" xr:uid="{00000000-0005-0000-0000-000038000000}"/>
    <cellStyle name="Normal 2 2" xfId="1" xr:uid="{00000000-0005-0000-0000-000039000000}"/>
    <cellStyle name="Normal 2 2 2" xfId="10" xr:uid="{00000000-0005-0000-0000-00003A000000}"/>
    <cellStyle name="Normal 2 20" xfId="69" xr:uid="{00000000-0005-0000-0000-00003B000000}"/>
    <cellStyle name="Normal 2 21" xfId="70" xr:uid="{00000000-0005-0000-0000-00003C000000}"/>
    <cellStyle name="Normal 2 22" xfId="71" xr:uid="{00000000-0005-0000-0000-00003D000000}"/>
    <cellStyle name="Normal 2 23" xfId="72" xr:uid="{00000000-0005-0000-0000-00003E000000}"/>
    <cellStyle name="Normal 2 24" xfId="73" xr:uid="{00000000-0005-0000-0000-00003F000000}"/>
    <cellStyle name="Normal 2 25" xfId="74" xr:uid="{00000000-0005-0000-0000-000040000000}"/>
    <cellStyle name="Normal 2 26" xfId="75" xr:uid="{00000000-0005-0000-0000-000041000000}"/>
    <cellStyle name="Normal 2 27" xfId="76" xr:uid="{00000000-0005-0000-0000-000042000000}"/>
    <cellStyle name="Normal 2 28" xfId="77" xr:uid="{00000000-0005-0000-0000-000043000000}"/>
    <cellStyle name="Normal 2 29" xfId="78" xr:uid="{00000000-0005-0000-0000-000044000000}"/>
    <cellStyle name="Normal 2 31" xfId="79" xr:uid="{00000000-0005-0000-0000-000045000000}"/>
    <cellStyle name="Normal 2 32" xfId="80" xr:uid="{00000000-0005-0000-0000-000046000000}"/>
    <cellStyle name="Normal 2 33" xfId="81" xr:uid="{00000000-0005-0000-0000-000047000000}"/>
    <cellStyle name="Normal 2 34" xfId="82" xr:uid="{00000000-0005-0000-0000-000048000000}"/>
    <cellStyle name="Normal 2 35" xfId="83" xr:uid="{00000000-0005-0000-0000-000049000000}"/>
    <cellStyle name="Normal 2 36" xfId="84" xr:uid="{00000000-0005-0000-0000-00004A000000}"/>
    <cellStyle name="Normal 2 37" xfId="85" xr:uid="{00000000-0005-0000-0000-00004B000000}"/>
    <cellStyle name="Normal 2 38" xfId="86" xr:uid="{00000000-0005-0000-0000-00004C000000}"/>
    <cellStyle name="Normal 2 39" xfId="87" xr:uid="{00000000-0005-0000-0000-00004D000000}"/>
    <cellStyle name="Normal 2 4" xfId="88" xr:uid="{00000000-0005-0000-0000-00004E000000}"/>
    <cellStyle name="Normal 2 40" xfId="89" xr:uid="{00000000-0005-0000-0000-00004F000000}"/>
    <cellStyle name="Normal 2 41" xfId="90" xr:uid="{00000000-0005-0000-0000-000050000000}"/>
    <cellStyle name="Normal 2 42" xfId="91" xr:uid="{00000000-0005-0000-0000-000051000000}"/>
    <cellStyle name="Normal 2 43" xfId="92" xr:uid="{00000000-0005-0000-0000-000052000000}"/>
    <cellStyle name="Normal 2 44" xfId="93" xr:uid="{00000000-0005-0000-0000-000053000000}"/>
    <cellStyle name="Normal 2 45" xfId="94" xr:uid="{00000000-0005-0000-0000-000054000000}"/>
    <cellStyle name="Normal 2 47" xfId="12" xr:uid="{00000000-0005-0000-0000-000055000000}"/>
    <cellStyle name="Normal 2 48" xfId="95" xr:uid="{00000000-0005-0000-0000-000056000000}"/>
    <cellStyle name="Normal 2 49" xfId="11" xr:uid="{00000000-0005-0000-0000-000057000000}"/>
    <cellStyle name="Normal 2 5" xfId="96" xr:uid="{00000000-0005-0000-0000-000058000000}"/>
    <cellStyle name="Normal 2 50" xfId="97" xr:uid="{00000000-0005-0000-0000-000059000000}"/>
    <cellStyle name="Normal 2 51" xfId="98" xr:uid="{00000000-0005-0000-0000-00005A000000}"/>
    <cellStyle name="Normal 2 52" xfId="99" xr:uid="{00000000-0005-0000-0000-00005B000000}"/>
    <cellStyle name="Normal 2 53" xfId="100" xr:uid="{00000000-0005-0000-0000-00005C000000}"/>
    <cellStyle name="Normal 2 54" xfId="101" xr:uid="{00000000-0005-0000-0000-00005D000000}"/>
    <cellStyle name="Normal 2 55" xfId="102" xr:uid="{00000000-0005-0000-0000-00005E000000}"/>
    <cellStyle name="Normal 2 56" xfId="103" xr:uid="{00000000-0005-0000-0000-00005F000000}"/>
    <cellStyle name="Normal 2 57" xfId="104" xr:uid="{00000000-0005-0000-0000-000060000000}"/>
    <cellStyle name="Normal 2 6" xfId="105" xr:uid="{00000000-0005-0000-0000-000061000000}"/>
    <cellStyle name="Normal 2 6 12" xfId="106" xr:uid="{00000000-0005-0000-0000-000062000000}"/>
    <cellStyle name="Normal 2 6 43" xfId="107" xr:uid="{00000000-0005-0000-0000-000063000000}"/>
    <cellStyle name="Normal 2 60" xfId="108" xr:uid="{00000000-0005-0000-0000-000064000000}"/>
    <cellStyle name="Normal 2 61" xfId="109" xr:uid="{00000000-0005-0000-0000-000065000000}"/>
    <cellStyle name="Normal 2 7" xfId="110" xr:uid="{00000000-0005-0000-0000-000066000000}"/>
    <cellStyle name="Normal 2 8" xfId="111" xr:uid="{00000000-0005-0000-0000-000067000000}"/>
    <cellStyle name="Normal 2 9" xfId="112" xr:uid="{00000000-0005-0000-0000-000068000000}"/>
    <cellStyle name="Normal 2 94" xfId="113" xr:uid="{00000000-0005-0000-0000-000069000000}"/>
    <cellStyle name="Normal 21 53" xfId="114" xr:uid="{00000000-0005-0000-0000-00006A000000}"/>
    <cellStyle name="Normal 21 54" xfId="115" xr:uid="{00000000-0005-0000-0000-00006B000000}"/>
    <cellStyle name="Normal 22 53" xfId="116" xr:uid="{00000000-0005-0000-0000-00006C000000}"/>
    <cellStyle name="Normal 22 54" xfId="117" xr:uid="{00000000-0005-0000-0000-00006D000000}"/>
    <cellStyle name="Normal 23 53" xfId="118" xr:uid="{00000000-0005-0000-0000-00006E000000}"/>
    <cellStyle name="Normal 23 54" xfId="119" xr:uid="{00000000-0005-0000-0000-00006F000000}"/>
    <cellStyle name="Normal 24 53" xfId="120" xr:uid="{00000000-0005-0000-0000-000070000000}"/>
    <cellStyle name="Normal 24 54" xfId="121" xr:uid="{00000000-0005-0000-0000-000071000000}"/>
    <cellStyle name="Normal 25" xfId="122" xr:uid="{00000000-0005-0000-0000-000072000000}"/>
    <cellStyle name="Normal 26 53" xfId="123" xr:uid="{00000000-0005-0000-0000-000073000000}"/>
    <cellStyle name="Normal 26 54" xfId="124" xr:uid="{00000000-0005-0000-0000-000074000000}"/>
    <cellStyle name="Normal 27 53" xfId="125" xr:uid="{00000000-0005-0000-0000-000075000000}"/>
    <cellStyle name="Normal 27 54" xfId="126" xr:uid="{00000000-0005-0000-0000-000076000000}"/>
    <cellStyle name="Normal 28 53" xfId="127" xr:uid="{00000000-0005-0000-0000-000077000000}"/>
    <cellStyle name="Normal 28 54" xfId="128" xr:uid="{00000000-0005-0000-0000-000078000000}"/>
    <cellStyle name="Normal 29 53" xfId="129" xr:uid="{00000000-0005-0000-0000-000079000000}"/>
    <cellStyle name="Normal 29 54" xfId="130" xr:uid="{00000000-0005-0000-0000-00007A000000}"/>
    <cellStyle name="Normal 3" xfId="2" xr:uid="{00000000-0005-0000-0000-00007B000000}"/>
    <cellStyle name="Normal 3 18" xfId="132" xr:uid="{00000000-0005-0000-0000-00007C000000}"/>
    <cellStyle name="Normal 3 2" xfId="133" xr:uid="{00000000-0005-0000-0000-00007D000000}"/>
    <cellStyle name="Normal 3 3" xfId="131" xr:uid="{00000000-0005-0000-0000-00007E000000}"/>
    <cellStyle name="Normal 30 53" xfId="134" xr:uid="{00000000-0005-0000-0000-00007F000000}"/>
    <cellStyle name="Normal 30 54" xfId="135" xr:uid="{00000000-0005-0000-0000-000080000000}"/>
    <cellStyle name="Normal 31 53" xfId="136" xr:uid="{00000000-0005-0000-0000-000081000000}"/>
    <cellStyle name="Normal 31 54" xfId="137" xr:uid="{00000000-0005-0000-0000-000082000000}"/>
    <cellStyle name="Normal 32 53" xfId="138" xr:uid="{00000000-0005-0000-0000-000083000000}"/>
    <cellStyle name="Normal 32 54" xfId="139" xr:uid="{00000000-0005-0000-0000-000084000000}"/>
    <cellStyle name="Normal 33 53" xfId="140" xr:uid="{00000000-0005-0000-0000-000085000000}"/>
    <cellStyle name="Normal 33 54" xfId="141" xr:uid="{00000000-0005-0000-0000-000086000000}"/>
    <cellStyle name="Normal 34 53" xfId="142" xr:uid="{00000000-0005-0000-0000-000087000000}"/>
    <cellStyle name="Normal 34 54" xfId="143" xr:uid="{00000000-0005-0000-0000-000088000000}"/>
    <cellStyle name="Normal 35 53" xfId="144" xr:uid="{00000000-0005-0000-0000-000089000000}"/>
    <cellStyle name="Normal 35 54" xfId="145" xr:uid="{00000000-0005-0000-0000-00008A000000}"/>
    <cellStyle name="Normal 36 53" xfId="146" xr:uid="{00000000-0005-0000-0000-00008B000000}"/>
    <cellStyle name="Normal 36 54" xfId="147" xr:uid="{00000000-0005-0000-0000-00008C000000}"/>
    <cellStyle name="Normal 37 53" xfId="148" xr:uid="{00000000-0005-0000-0000-00008D000000}"/>
    <cellStyle name="Normal 37 54" xfId="149" xr:uid="{00000000-0005-0000-0000-00008E000000}"/>
    <cellStyle name="Normal 38 53" xfId="150" xr:uid="{00000000-0005-0000-0000-00008F000000}"/>
    <cellStyle name="Normal 38 54" xfId="151" xr:uid="{00000000-0005-0000-0000-000090000000}"/>
    <cellStyle name="Normal 39" xfId="152" xr:uid="{00000000-0005-0000-0000-000091000000}"/>
    <cellStyle name="Normal 4 4" xfId="153" xr:uid="{00000000-0005-0000-0000-000092000000}"/>
    <cellStyle name="Normal 4 5" xfId="154" xr:uid="{00000000-0005-0000-0000-000093000000}"/>
    <cellStyle name="Normal 40 53" xfId="155" xr:uid="{00000000-0005-0000-0000-000094000000}"/>
    <cellStyle name="Normal 40 54" xfId="156" xr:uid="{00000000-0005-0000-0000-000095000000}"/>
    <cellStyle name="Normal 41" xfId="157" xr:uid="{00000000-0005-0000-0000-000096000000}"/>
    <cellStyle name="Normal 42 53" xfId="158" xr:uid="{00000000-0005-0000-0000-000097000000}"/>
    <cellStyle name="Normal 42 54" xfId="159" xr:uid="{00000000-0005-0000-0000-000098000000}"/>
    <cellStyle name="Normal 43 53" xfId="160" xr:uid="{00000000-0005-0000-0000-000099000000}"/>
    <cellStyle name="Normal 43 54" xfId="161" xr:uid="{00000000-0005-0000-0000-00009A000000}"/>
    <cellStyle name="Normal 44 53" xfId="162" xr:uid="{00000000-0005-0000-0000-00009B000000}"/>
    <cellStyle name="Normal 44 54" xfId="163" xr:uid="{00000000-0005-0000-0000-00009C000000}"/>
    <cellStyle name="Normal 45 53" xfId="164" xr:uid="{00000000-0005-0000-0000-00009D000000}"/>
    <cellStyle name="Normal 45 54" xfId="165" xr:uid="{00000000-0005-0000-0000-00009E000000}"/>
    <cellStyle name="Normal 46 53" xfId="166" xr:uid="{00000000-0005-0000-0000-00009F000000}"/>
    <cellStyle name="Normal 46 54" xfId="167" xr:uid="{00000000-0005-0000-0000-0000A0000000}"/>
    <cellStyle name="Normal 47 53" xfId="168" xr:uid="{00000000-0005-0000-0000-0000A1000000}"/>
    <cellStyle name="Normal 47 54" xfId="169" xr:uid="{00000000-0005-0000-0000-0000A2000000}"/>
    <cellStyle name="Normal 48 53" xfId="170" xr:uid="{00000000-0005-0000-0000-0000A3000000}"/>
    <cellStyle name="Normal 48 54" xfId="171" xr:uid="{00000000-0005-0000-0000-0000A4000000}"/>
    <cellStyle name="Normal 49 51" xfId="172" xr:uid="{00000000-0005-0000-0000-0000A5000000}"/>
    <cellStyle name="Normal 5" xfId="173" xr:uid="{00000000-0005-0000-0000-0000A6000000}"/>
    <cellStyle name="Normal 50" xfId="174" xr:uid="{00000000-0005-0000-0000-0000A7000000}"/>
    <cellStyle name="Normal 50 52" xfId="175" xr:uid="{00000000-0005-0000-0000-0000A8000000}"/>
    <cellStyle name="Normal 51" xfId="176" xr:uid="{00000000-0005-0000-0000-0000A9000000}"/>
    <cellStyle name="Normal 52" xfId="177" xr:uid="{00000000-0005-0000-0000-0000AA000000}"/>
    <cellStyle name="Normal 53" xfId="178" xr:uid="{00000000-0005-0000-0000-0000AB000000}"/>
    <cellStyle name="Normal 54" xfId="179" xr:uid="{00000000-0005-0000-0000-0000AC000000}"/>
    <cellStyle name="Normal 55" xfId="180" xr:uid="{00000000-0005-0000-0000-0000AD000000}"/>
    <cellStyle name="Normal 56" xfId="181" xr:uid="{00000000-0005-0000-0000-0000AE000000}"/>
    <cellStyle name="Normal 569" xfId="7" xr:uid="{00000000-0005-0000-0000-0000AF000000}"/>
    <cellStyle name="Normal 57" xfId="182" xr:uid="{00000000-0005-0000-0000-0000B0000000}"/>
    <cellStyle name="Normal 58" xfId="183" xr:uid="{00000000-0005-0000-0000-0000B1000000}"/>
    <cellStyle name="Normal 59" xfId="184" xr:uid="{00000000-0005-0000-0000-0000B2000000}"/>
    <cellStyle name="Normal 6" xfId="185" xr:uid="{00000000-0005-0000-0000-0000B3000000}"/>
    <cellStyle name="Normal 6 3" xfId="186" xr:uid="{00000000-0005-0000-0000-0000B4000000}"/>
    <cellStyle name="Normal 6 6" xfId="13" xr:uid="{00000000-0005-0000-0000-0000B5000000}"/>
    <cellStyle name="Normal 60" xfId="187" xr:uid="{00000000-0005-0000-0000-0000B6000000}"/>
    <cellStyle name="Normal 61" xfId="188" xr:uid="{00000000-0005-0000-0000-0000B7000000}"/>
    <cellStyle name="Normal 62" xfId="189" xr:uid="{00000000-0005-0000-0000-0000B8000000}"/>
    <cellStyle name="Normal 63" xfId="190" xr:uid="{00000000-0005-0000-0000-0000B9000000}"/>
    <cellStyle name="Normal 64" xfId="191" xr:uid="{00000000-0005-0000-0000-0000BA000000}"/>
    <cellStyle name="Normal 65" xfId="192" xr:uid="{00000000-0005-0000-0000-0000BB000000}"/>
    <cellStyle name="Normal 66" xfId="193" xr:uid="{00000000-0005-0000-0000-0000BC000000}"/>
    <cellStyle name="Normal 67" xfId="194" xr:uid="{00000000-0005-0000-0000-0000BD000000}"/>
    <cellStyle name="Normal 68" xfId="195" xr:uid="{00000000-0005-0000-0000-0000BE000000}"/>
    <cellStyle name="Normal 69" xfId="8" xr:uid="{00000000-0005-0000-0000-0000BF000000}"/>
    <cellStyle name="Normal 7" xfId="196" xr:uid="{00000000-0005-0000-0000-0000C0000000}"/>
    <cellStyle name="Normal 7 10" xfId="197" xr:uid="{00000000-0005-0000-0000-0000C1000000}"/>
    <cellStyle name="Normal 7 41" xfId="198" xr:uid="{00000000-0005-0000-0000-0000C2000000}"/>
    <cellStyle name="Normal 70" xfId="199" xr:uid="{00000000-0005-0000-0000-0000C3000000}"/>
    <cellStyle name="Normal 71" xfId="200" xr:uid="{00000000-0005-0000-0000-0000C4000000}"/>
    <cellStyle name="Normal 72" xfId="201" xr:uid="{00000000-0005-0000-0000-0000C5000000}"/>
    <cellStyle name="Normal 73" xfId="202" xr:uid="{00000000-0005-0000-0000-0000C6000000}"/>
    <cellStyle name="Normal 74" xfId="203" xr:uid="{00000000-0005-0000-0000-0000C7000000}"/>
    <cellStyle name="Normal 75" xfId="204" xr:uid="{00000000-0005-0000-0000-0000C8000000}"/>
    <cellStyle name="Normal 76" xfId="205" xr:uid="{00000000-0005-0000-0000-0000C9000000}"/>
    <cellStyle name="Normal 77" xfId="206" xr:uid="{00000000-0005-0000-0000-0000CA000000}"/>
    <cellStyle name="Normal 78" xfId="207" xr:uid="{00000000-0005-0000-0000-0000CB000000}"/>
    <cellStyle name="Normal 79" xfId="208" xr:uid="{00000000-0005-0000-0000-0000CC000000}"/>
    <cellStyle name="Normal 8" xfId="209" xr:uid="{00000000-0005-0000-0000-0000CD000000}"/>
    <cellStyle name="Normal 80" xfId="210" xr:uid="{00000000-0005-0000-0000-0000CE000000}"/>
    <cellStyle name="Normal 83" xfId="211" xr:uid="{00000000-0005-0000-0000-0000CF000000}"/>
    <cellStyle name="Normal 84" xfId="212" xr:uid="{00000000-0005-0000-0000-0000D0000000}"/>
    <cellStyle name="Normal 85" xfId="213" xr:uid="{00000000-0005-0000-0000-0000D1000000}"/>
    <cellStyle name="Normal 86" xfId="214" xr:uid="{00000000-0005-0000-0000-0000D2000000}"/>
    <cellStyle name="Normal 87" xfId="215" xr:uid="{00000000-0005-0000-0000-0000D3000000}"/>
    <cellStyle name="Normal 88" xfId="216" xr:uid="{00000000-0005-0000-0000-0000D4000000}"/>
    <cellStyle name="Normal 89" xfId="217" xr:uid="{00000000-0005-0000-0000-0000D5000000}"/>
    <cellStyle name="Normal 9" xfId="16" xr:uid="{00000000-0005-0000-0000-0000D6000000}"/>
    <cellStyle name="Normal 90" xfId="218" xr:uid="{00000000-0005-0000-0000-0000D7000000}"/>
    <cellStyle name="Normal 91" xfId="219" xr:uid="{00000000-0005-0000-0000-0000D8000000}"/>
    <cellStyle name="Normal 92" xfId="220" xr:uid="{00000000-0005-0000-0000-0000D9000000}"/>
    <cellStyle name="Normal 93" xfId="221" xr:uid="{00000000-0005-0000-0000-0000DA000000}"/>
    <cellStyle name="Normal 94" xfId="222" xr:uid="{00000000-0005-0000-0000-0000DB000000}"/>
    <cellStyle name="Normal 95" xfId="223" xr:uid="{00000000-0005-0000-0000-0000DC000000}"/>
    <cellStyle name="Normal 97" xfId="224" xr:uid="{00000000-0005-0000-0000-0000DD000000}"/>
    <cellStyle name="Normal 98" xfId="225" xr:uid="{00000000-0005-0000-0000-0000DE000000}"/>
    <cellStyle name="Normal 99" xfId="226" xr:uid="{00000000-0005-0000-0000-0000DF000000}"/>
    <cellStyle name="Normal_Bieu 10" xfId="14" xr:uid="{00000000-0005-0000-0000-0000E0000000}"/>
    <cellStyle name="Normal_Bieu mau (CV )" xfId="17" xr:uid="{00000000-0005-0000-0000-0000E1000000}"/>
    <cellStyle name="Normal_Sheet1" xfId="15" xr:uid="{00000000-0005-0000-0000-0000E2000000}"/>
    <cellStyle name="Percent 2" xfId="228" xr:uid="{00000000-0005-0000-0000-0000E3000000}"/>
    <cellStyle name="Percent 3" xfId="227" xr:uid="{00000000-0005-0000-0000-0000E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2;I&#7872;U%20CH&#7880;NH%20QH%20&#272;&#7870;N%202030\Kon%20R&#7851;y\R&#224;%20so&#225;t%20DMCT%20huy&#7879;n%20Kon%20R&#7851;y\Bi&#234;n%20b&#7843;n%20l&#224;m%20vi&#7879;c\ph&#7909;%20l&#7909;c%20b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b-3CH"/>
      <sheetName val="RDD"/>
      <sheetName val="data10b3-sum"/>
      <sheetName val="data10b3-count"/>
      <sheetName val="10b2CH"/>
      <sheetName val="LUA"/>
      <sheetName val="RPH"/>
      <sheetName val="data10b2-sum"/>
      <sheetName val="data10b2-count"/>
      <sheetName val="10b1CH"/>
      <sheetName val="data10bRDDsum"/>
      <sheetName val="data10bRDDcount"/>
      <sheetName val="data10bRPHsum"/>
      <sheetName val="data10bRPHcount"/>
      <sheetName val="data10bLUAsum"/>
      <sheetName val="data10bLUAcount"/>
      <sheetName val="RPH10c"/>
      <sheetName val="RDD10c"/>
      <sheetName val="LUA10c"/>
      <sheetName val="data10cRDDsum"/>
      <sheetName val="data10cRDDcount"/>
      <sheetName val="data10cRPHsum"/>
      <sheetName val="data10cRPHcount"/>
      <sheetName val="data10cLUAsum"/>
      <sheetName val="data10cLUAcount"/>
      <sheetName val="Phu bieu 01"/>
      <sheetName val="XXX"/>
      <sheetName val="SGV"/>
      <sheetName val="phụ lục01"/>
      <sheetName val="Phụ lục 2"/>
      <sheetName val="Phụ lục 3 "/>
      <sheetName val="phụ lục4"/>
      <sheetName val="phụ lục 5"/>
      <sheetName val="datapb10a-sum"/>
      <sheetName val="datapb10a-count"/>
      <sheetName val="pbthuhoi"/>
      <sheetName val="pbRDD10b"/>
      <sheetName val="pbRPH10b"/>
      <sheetName val="pbLUA10b"/>
      <sheetName val="datapb 10bRDD-count"/>
      <sheetName val="datapb 10bRDD-sum"/>
      <sheetName val="datapb 10bRPH-sum"/>
      <sheetName val="datapb 10bRPH-count"/>
      <sheetName val="datapb 10bLUA-sum"/>
      <sheetName val="datapb 10bLUA-count"/>
      <sheetName val="pbRDD10c"/>
      <sheetName val="pbRPH10c"/>
      <sheetName val="pbLUA10c"/>
      <sheetName val="datapb 10cRDD-sum"/>
      <sheetName val="datapb 10cRDD-count"/>
      <sheetName val="datapb 10cRPH-count"/>
      <sheetName val="datapb 10cRPH-sum"/>
      <sheetName val="datapb 10cLUA-sum"/>
      <sheetName val="datapb 10cLUA-count"/>
      <sheetName val="lua CMD"/>
      <sheetName val="data10b-count"/>
      <sheetName val="data10b-sum"/>
      <sheetName val="data10a-sum"/>
      <sheetName val="data10a-count"/>
      <sheetName val="thuh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Sum of Đất rừng đặc dụng</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1">
        <row r="1">
          <cell r="A1" t="str">
            <v>Count of Đất rừng đặc dụng</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2">
        <row r="1">
          <cell r="A1" t="str">
            <v>Sum of Đất rừng phòng hộ</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3">
        <row r="1">
          <cell r="A1" t="str">
            <v>Count of Đất rừng phòng hộ</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4">
        <row r="1">
          <cell r="A1" t="str">
            <v>Sum of Đất trồng lúa</v>
          </cell>
        </row>
        <row r="2">
          <cell r="A2" t="str">
            <v>Mã loại đất</v>
          </cell>
          <cell r="B2" t="str">
            <v>Total</v>
          </cell>
        </row>
        <row r="3">
          <cell r="A3" t="str">
            <v>NNP</v>
          </cell>
          <cell r="B3">
            <v>0</v>
          </cell>
        </row>
        <row r="4">
          <cell r="A4" t="str">
            <v>PNN</v>
          </cell>
          <cell r="B4">
            <v>14.400000000000002</v>
          </cell>
        </row>
        <row r="5">
          <cell r="A5" t="str">
            <v>SKC</v>
          </cell>
          <cell r="B5">
            <v>1.92</v>
          </cell>
        </row>
        <row r="6">
          <cell r="A6" t="str">
            <v>SKX</v>
          </cell>
          <cell r="B6">
            <v>0.24</v>
          </cell>
        </row>
        <row r="7">
          <cell r="A7" t="str">
            <v>DGT</v>
          </cell>
          <cell r="B7">
            <v>4.0999999999999996</v>
          </cell>
        </row>
        <row r="8">
          <cell r="A8" t="str">
            <v>DTL</v>
          </cell>
          <cell r="B8">
            <v>1.06</v>
          </cell>
        </row>
        <row r="9">
          <cell r="A9" t="str">
            <v>ONT</v>
          </cell>
          <cell r="B9">
            <v>6.12</v>
          </cell>
        </row>
        <row r="10">
          <cell r="A10" t="str">
            <v>ODT</v>
          </cell>
          <cell r="B10">
            <v>1</v>
          </cell>
        </row>
        <row r="11">
          <cell r="A11" t="str">
            <v>TSC</v>
          </cell>
          <cell r="B11">
            <v>0.45999999999999996</v>
          </cell>
        </row>
        <row r="12">
          <cell r="A12" t="str">
            <v>Grand Total</v>
          </cell>
          <cell r="B12">
            <v>29.299999999999997</v>
          </cell>
        </row>
      </sheetData>
      <sheetData sheetId="15">
        <row r="1">
          <cell r="A1" t="str">
            <v>Count of Đất trồng lúa</v>
          </cell>
        </row>
        <row r="2">
          <cell r="A2" t="str">
            <v>Mã loại đất</v>
          </cell>
          <cell r="B2" t="str">
            <v>Total</v>
          </cell>
        </row>
        <row r="3">
          <cell r="A3" t="str">
            <v>NNP</v>
          </cell>
          <cell r="B3">
            <v>1</v>
          </cell>
        </row>
        <row r="4">
          <cell r="A4" t="str">
            <v>PNN</v>
          </cell>
          <cell r="B4">
            <v>1</v>
          </cell>
        </row>
        <row r="5">
          <cell r="A5" t="str">
            <v>SKC</v>
          </cell>
          <cell r="B5">
            <v>1</v>
          </cell>
        </row>
        <row r="6">
          <cell r="A6" t="str">
            <v>SKX</v>
          </cell>
          <cell r="B6">
            <v>1</v>
          </cell>
        </row>
        <row r="7">
          <cell r="A7" t="str">
            <v>DGT</v>
          </cell>
          <cell r="B7">
            <v>4</v>
          </cell>
        </row>
        <row r="8">
          <cell r="A8" t="str">
            <v>DTL</v>
          </cell>
          <cell r="B8">
            <v>2</v>
          </cell>
        </row>
        <row r="9">
          <cell r="A9" t="str">
            <v>ONT</v>
          </cell>
          <cell r="B9">
            <v>4</v>
          </cell>
        </row>
        <row r="10">
          <cell r="A10" t="str">
            <v>ODT</v>
          </cell>
          <cell r="B10">
            <v>2</v>
          </cell>
        </row>
        <row r="11">
          <cell r="A11" t="str">
            <v>TSC</v>
          </cell>
          <cell r="B11">
            <v>2</v>
          </cell>
        </row>
        <row r="12">
          <cell r="A12" t="str">
            <v>Grand Total</v>
          </cell>
          <cell r="B12">
            <v>18</v>
          </cell>
        </row>
      </sheetData>
      <sheetData sheetId="16" refreshError="1"/>
      <sheetData sheetId="17" refreshError="1"/>
      <sheetData sheetId="18" refreshError="1"/>
      <sheetData sheetId="19">
        <row r="1">
          <cell r="A1" t="str">
            <v>Sum of (8)</v>
          </cell>
        </row>
        <row r="2">
          <cell r="A2" t="str">
            <v>(3)</v>
          </cell>
          <cell r="B2" t="str">
            <v>Total</v>
          </cell>
        </row>
        <row r="3">
          <cell r="A3" t="str">
            <v>(blank)</v>
          </cell>
        </row>
        <row r="4">
          <cell r="A4" t="str">
            <v>NNP</v>
          </cell>
        </row>
        <row r="5">
          <cell r="A5" t="str">
            <v>PNN</v>
          </cell>
        </row>
        <row r="6">
          <cell r="A6" t="str">
            <v>DHT</v>
          </cell>
        </row>
        <row r="7">
          <cell r="A7" t="str">
            <v>DGT</v>
          </cell>
        </row>
        <row r="8">
          <cell r="A8" t="str">
            <v>DTL</v>
          </cell>
        </row>
        <row r="9">
          <cell r="A9" t="str">
            <v>Grand Total</v>
          </cell>
        </row>
      </sheetData>
      <sheetData sheetId="20">
        <row r="1">
          <cell r="A1" t="str">
            <v>Count of (8)</v>
          </cell>
        </row>
        <row r="2">
          <cell r="A2" t="str">
            <v>(3)</v>
          </cell>
          <cell r="B2" t="str">
            <v>Total</v>
          </cell>
        </row>
        <row r="3">
          <cell r="A3" t="str">
            <v>(blank)</v>
          </cell>
        </row>
        <row r="4">
          <cell r="A4" t="str">
            <v>NNP</v>
          </cell>
        </row>
        <row r="5">
          <cell r="A5" t="str">
            <v>PNN</v>
          </cell>
        </row>
        <row r="6">
          <cell r="A6" t="str">
            <v>DHT</v>
          </cell>
        </row>
        <row r="7">
          <cell r="A7" t="str">
            <v>DGT</v>
          </cell>
        </row>
        <row r="8">
          <cell r="A8" t="str">
            <v>DTL</v>
          </cell>
        </row>
        <row r="9">
          <cell r="A9" t="str">
            <v>Grand Total</v>
          </cell>
        </row>
      </sheetData>
      <sheetData sheetId="21">
        <row r="1">
          <cell r="A1" t="str">
            <v>Sum of (7)</v>
          </cell>
        </row>
        <row r="2">
          <cell r="A2" t="str">
            <v>(3)</v>
          </cell>
          <cell r="B2" t="str">
            <v>Total</v>
          </cell>
        </row>
        <row r="3">
          <cell r="A3" t="str">
            <v>(blank)</v>
          </cell>
          <cell r="B3">
            <v>57.25</v>
          </cell>
        </row>
        <row r="4">
          <cell r="A4" t="str">
            <v>NNP</v>
          </cell>
        </row>
        <row r="5">
          <cell r="A5" t="str">
            <v>PNN</v>
          </cell>
          <cell r="B5">
            <v>57.25</v>
          </cell>
        </row>
        <row r="6">
          <cell r="A6" t="str">
            <v>DHT</v>
          </cell>
          <cell r="B6">
            <v>57.25</v>
          </cell>
        </row>
        <row r="7">
          <cell r="A7" t="str">
            <v>DGT</v>
          </cell>
          <cell r="B7">
            <v>28.65</v>
          </cell>
        </row>
        <row r="8">
          <cell r="A8" t="str">
            <v>DTL</v>
          </cell>
          <cell r="B8">
            <v>28.6</v>
          </cell>
        </row>
        <row r="9">
          <cell r="A9" t="str">
            <v>Grand Total</v>
          </cell>
          <cell r="B9">
            <v>229</v>
          </cell>
        </row>
      </sheetData>
      <sheetData sheetId="22">
        <row r="1">
          <cell r="A1" t="str">
            <v>Count of (7)</v>
          </cell>
        </row>
        <row r="2">
          <cell r="A2" t="str">
            <v>(3)</v>
          </cell>
          <cell r="B2" t="str">
            <v>Total</v>
          </cell>
        </row>
        <row r="3">
          <cell r="A3" t="str">
            <v>(blank)</v>
          </cell>
          <cell r="B3">
            <v>2</v>
          </cell>
        </row>
        <row r="4">
          <cell r="A4" t="str">
            <v>NNP</v>
          </cell>
        </row>
        <row r="5">
          <cell r="A5" t="str">
            <v>PNN</v>
          </cell>
          <cell r="B5">
            <v>1</v>
          </cell>
        </row>
        <row r="6">
          <cell r="A6" t="str">
            <v>DHT</v>
          </cell>
          <cell r="B6">
            <v>1</v>
          </cell>
        </row>
        <row r="7">
          <cell r="A7" t="str">
            <v>DGT</v>
          </cell>
          <cell r="B7">
            <v>1</v>
          </cell>
        </row>
        <row r="8">
          <cell r="A8" t="str">
            <v>DTL</v>
          </cell>
          <cell r="B8">
            <v>1</v>
          </cell>
        </row>
        <row r="9">
          <cell r="A9" t="str">
            <v>Grand Total</v>
          </cell>
          <cell r="B9">
            <v>6</v>
          </cell>
        </row>
      </sheetData>
      <sheetData sheetId="23">
        <row r="1">
          <cell r="A1" t="str">
            <v>Sum of (4)</v>
          </cell>
        </row>
        <row r="2">
          <cell r="A2" t="str">
            <v>(3)</v>
          </cell>
          <cell r="B2" t="str">
            <v>Total</v>
          </cell>
        </row>
        <row r="3">
          <cell r="A3" t="str">
            <v>(blank)</v>
          </cell>
          <cell r="B3">
            <v>143.47999999999999</v>
          </cell>
        </row>
        <row r="4">
          <cell r="A4" t="str">
            <v>NNP</v>
          </cell>
          <cell r="B4">
            <v>0</v>
          </cell>
        </row>
        <row r="5">
          <cell r="A5" t="str">
            <v>PNN</v>
          </cell>
          <cell r="B5">
            <v>143.48000000000002</v>
          </cell>
        </row>
        <row r="6">
          <cell r="A6" t="str">
            <v>DHT</v>
          </cell>
          <cell r="B6">
            <v>143.48000000000002</v>
          </cell>
        </row>
        <row r="7">
          <cell r="A7" t="str">
            <v>DGT</v>
          </cell>
          <cell r="B7">
            <v>31.29</v>
          </cell>
        </row>
        <row r="8">
          <cell r="A8" t="str">
            <v>DTL</v>
          </cell>
          <cell r="B8">
            <v>112.19</v>
          </cell>
        </row>
        <row r="9">
          <cell r="A9" t="str">
            <v>Grand Total</v>
          </cell>
          <cell r="B9">
            <v>573.92000000000007</v>
          </cell>
        </row>
      </sheetData>
      <sheetData sheetId="24">
        <row r="1">
          <cell r="A1" t="str">
            <v>Count of (4)</v>
          </cell>
        </row>
        <row r="2">
          <cell r="A2" t="str">
            <v>(3)</v>
          </cell>
          <cell r="B2" t="str">
            <v>Total</v>
          </cell>
        </row>
        <row r="3">
          <cell r="A3" t="str">
            <v>NNP</v>
          </cell>
          <cell r="B3">
            <v>1</v>
          </cell>
        </row>
        <row r="4">
          <cell r="A4" t="str">
            <v>PNN</v>
          </cell>
          <cell r="B4">
            <v>1</v>
          </cell>
        </row>
        <row r="5">
          <cell r="A5" t="str">
            <v>DHT</v>
          </cell>
          <cell r="B5">
            <v>1</v>
          </cell>
        </row>
        <row r="6">
          <cell r="A6" t="str">
            <v>DGT</v>
          </cell>
          <cell r="B6">
            <v>1</v>
          </cell>
        </row>
        <row r="7">
          <cell r="A7" t="str">
            <v>DTL</v>
          </cell>
          <cell r="B7">
            <v>1</v>
          </cell>
        </row>
        <row r="8">
          <cell r="A8" t="str">
            <v>Grand Total</v>
          </cell>
          <cell r="B8">
            <v>5</v>
          </cell>
        </row>
      </sheetData>
      <sheetData sheetId="25" refreshError="1"/>
      <sheetData sheetId="26" refreshError="1"/>
      <sheetData sheetId="27" refreshError="1"/>
      <sheetData sheetId="28" refreshError="1"/>
      <sheetData sheetId="29" refreshError="1"/>
      <sheetData sheetId="30"/>
      <sheetData sheetId="31" refreshError="1"/>
      <sheetData sheetId="32"/>
      <sheetData sheetId="33">
        <row r="1">
          <cell r="A1" t="str">
            <v>Sum of (7)</v>
          </cell>
        </row>
        <row r="2">
          <cell r="A2" t="str">
            <v>(3)</v>
          </cell>
          <cell r="B2" t="str">
            <v>Total</v>
          </cell>
        </row>
        <row r="3">
          <cell r="A3" t="str">
            <v>(blank)</v>
          </cell>
        </row>
        <row r="4">
          <cell r="A4" t="str">
            <v>Grand Total</v>
          </cell>
        </row>
      </sheetData>
      <sheetData sheetId="34">
        <row r="1">
          <cell r="A1" t="str">
            <v>Count of (7)</v>
          </cell>
        </row>
        <row r="2">
          <cell r="A2" t="str">
            <v>(3)</v>
          </cell>
          <cell r="B2" t="str">
            <v>Total</v>
          </cell>
        </row>
        <row r="3">
          <cell r="A3" t="str">
            <v>(blank)</v>
          </cell>
        </row>
        <row r="4">
          <cell r="A4" t="str">
            <v>Grand Total</v>
          </cell>
        </row>
      </sheetData>
      <sheetData sheetId="35" refreshError="1"/>
      <sheetData sheetId="36" refreshError="1"/>
      <sheetData sheetId="37" refreshError="1"/>
      <sheetData sheetId="38" refreshError="1"/>
      <sheetData sheetId="39">
        <row r="1">
          <cell r="A1" t="str">
            <v>Count of (10)</v>
          </cell>
        </row>
        <row r="2">
          <cell r="A2" t="str">
            <v>(3)</v>
          </cell>
          <cell r="B2" t="str">
            <v>Total</v>
          </cell>
        </row>
        <row r="3">
          <cell r="A3" t="str">
            <v>(blank)</v>
          </cell>
        </row>
        <row r="4">
          <cell r="A4" t="str">
            <v>Grand Total</v>
          </cell>
        </row>
      </sheetData>
      <sheetData sheetId="40">
        <row r="1">
          <cell r="A1" t="str">
            <v>Sum of (10)</v>
          </cell>
        </row>
        <row r="2">
          <cell r="A2" t="str">
            <v>(3)</v>
          </cell>
          <cell r="B2" t="str">
            <v>Total</v>
          </cell>
        </row>
        <row r="3">
          <cell r="A3" t="str">
            <v>(blank)</v>
          </cell>
        </row>
        <row r="4">
          <cell r="A4" t="str">
            <v>Grand Total</v>
          </cell>
        </row>
      </sheetData>
      <sheetData sheetId="41">
        <row r="1">
          <cell r="A1" t="str">
            <v>Sum of (8)</v>
          </cell>
        </row>
        <row r="2">
          <cell r="A2" t="str">
            <v>(3)</v>
          </cell>
          <cell r="B2" t="str">
            <v>Total</v>
          </cell>
        </row>
        <row r="3">
          <cell r="A3" t="str">
            <v>(blank)</v>
          </cell>
        </row>
        <row r="4">
          <cell r="A4" t="str">
            <v>Grand Total</v>
          </cell>
        </row>
      </sheetData>
      <sheetData sheetId="42">
        <row r="1">
          <cell r="A1" t="str">
            <v>Count of (8)</v>
          </cell>
        </row>
        <row r="2">
          <cell r="A2" t="str">
            <v>(3)</v>
          </cell>
          <cell r="B2" t="str">
            <v>Total</v>
          </cell>
        </row>
        <row r="3">
          <cell r="A3" t="str">
            <v>(blank)</v>
          </cell>
        </row>
        <row r="4">
          <cell r="A4" t="str">
            <v>Grand Total</v>
          </cell>
        </row>
      </sheetData>
      <sheetData sheetId="43">
        <row r="1">
          <cell r="A1" t="str">
            <v>Sum of (6)</v>
          </cell>
        </row>
        <row r="2">
          <cell r="A2" t="str">
            <v>(3)</v>
          </cell>
          <cell r="B2" t="str">
            <v>Total</v>
          </cell>
        </row>
        <row r="3">
          <cell r="A3" t="str">
            <v>(blank)</v>
          </cell>
        </row>
        <row r="4">
          <cell r="A4" t="str">
            <v>Grand Total</v>
          </cell>
        </row>
      </sheetData>
      <sheetData sheetId="44">
        <row r="1">
          <cell r="A1" t="str">
            <v>Count of (6)</v>
          </cell>
        </row>
        <row r="2">
          <cell r="A2" t="str">
            <v>(3)</v>
          </cell>
          <cell r="B2" t="str">
            <v>Total</v>
          </cell>
        </row>
        <row r="3">
          <cell r="A3" t="str">
            <v>(blank)</v>
          </cell>
        </row>
        <row r="4">
          <cell r="A4" t="str">
            <v>Grand Total</v>
          </cell>
        </row>
      </sheetData>
      <sheetData sheetId="45" refreshError="1"/>
      <sheetData sheetId="46" refreshError="1"/>
      <sheetData sheetId="47" refreshError="1"/>
      <sheetData sheetId="48">
        <row r="1">
          <cell r="A1" t="str">
            <v>Sum of (10)</v>
          </cell>
        </row>
        <row r="2">
          <cell r="A2" t="str">
            <v>(3)</v>
          </cell>
          <cell r="B2" t="str">
            <v>Total</v>
          </cell>
        </row>
        <row r="3">
          <cell r="A3" t="str">
            <v>(blank)</v>
          </cell>
        </row>
        <row r="4">
          <cell r="A4" t="str">
            <v>Grand Total</v>
          </cell>
        </row>
      </sheetData>
      <sheetData sheetId="49">
        <row r="1">
          <cell r="A1" t="str">
            <v>Count of (10)</v>
          </cell>
        </row>
        <row r="2">
          <cell r="A2" t="str">
            <v>(3)</v>
          </cell>
          <cell r="B2" t="str">
            <v>Total</v>
          </cell>
        </row>
        <row r="3">
          <cell r="A3" t="str">
            <v>(blank)</v>
          </cell>
        </row>
        <row r="4">
          <cell r="A4" t="str">
            <v>Grand Total</v>
          </cell>
        </row>
      </sheetData>
      <sheetData sheetId="50">
        <row r="1">
          <cell r="A1" t="str">
            <v>Count of (8)</v>
          </cell>
        </row>
        <row r="2">
          <cell r="A2" t="str">
            <v>(3)</v>
          </cell>
          <cell r="B2" t="str">
            <v>Total</v>
          </cell>
        </row>
        <row r="3">
          <cell r="A3" t="str">
            <v>(blank)</v>
          </cell>
        </row>
        <row r="4">
          <cell r="A4" t="str">
            <v>Grand Total</v>
          </cell>
        </row>
      </sheetData>
      <sheetData sheetId="51">
        <row r="1">
          <cell r="A1" t="str">
            <v>Sum of (8)</v>
          </cell>
        </row>
        <row r="2">
          <cell r="A2" t="str">
            <v>(3)</v>
          </cell>
          <cell r="B2" t="str">
            <v>Total</v>
          </cell>
        </row>
        <row r="3">
          <cell r="A3" t="str">
            <v>(blank)</v>
          </cell>
        </row>
        <row r="4">
          <cell r="A4" t="str">
            <v>Grand Total</v>
          </cell>
        </row>
      </sheetData>
      <sheetData sheetId="52">
        <row r="1">
          <cell r="A1" t="str">
            <v>Sum of (6)</v>
          </cell>
        </row>
        <row r="2">
          <cell r="A2" t="str">
            <v>(3)</v>
          </cell>
        </row>
        <row r="3">
          <cell r="A3" t="str">
            <v>(blank)</v>
          </cell>
        </row>
        <row r="4">
          <cell r="A4" t="str">
            <v>Grand Total</v>
          </cell>
        </row>
      </sheetData>
      <sheetData sheetId="53">
        <row r="1">
          <cell r="A1" t="str">
            <v>Count of (6)</v>
          </cell>
        </row>
        <row r="2">
          <cell r="A2" t="str">
            <v>(3)</v>
          </cell>
          <cell r="B2" t="str">
            <v>Total</v>
          </cell>
        </row>
        <row r="3">
          <cell r="A3" t="str">
            <v>(blank)</v>
          </cell>
        </row>
        <row r="4">
          <cell r="A4" t="str">
            <v>Grand Total</v>
          </cell>
        </row>
      </sheetData>
      <sheetData sheetId="54" refreshError="1"/>
      <sheetData sheetId="55">
        <row r="1">
          <cell r="A1" t="str">
            <v>Count of Tổng số</v>
          </cell>
        </row>
        <row r="2">
          <cell r="A2" t="str">
            <v>Mã loại đất</v>
          </cell>
          <cell r="B2" t="str">
            <v>Total</v>
          </cell>
        </row>
        <row r="3">
          <cell r="A3" t="str">
            <v>Grand Total</v>
          </cell>
        </row>
      </sheetData>
      <sheetData sheetId="56">
        <row r="1">
          <cell r="A1" t="str">
            <v>Sum of Tổng số</v>
          </cell>
        </row>
        <row r="2">
          <cell r="A2" t="str">
            <v>Mã loại đất</v>
          </cell>
          <cell r="B2" t="str">
            <v>Total</v>
          </cell>
        </row>
        <row r="3">
          <cell r="A3" t="str">
            <v>Grand Total</v>
          </cell>
        </row>
      </sheetData>
      <sheetData sheetId="57">
        <row r="1">
          <cell r="A1" t="str">
            <v>Sum of Diện tích</v>
          </cell>
        </row>
        <row r="2">
          <cell r="A2" t="str">
            <v>Mã loại đất</v>
          </cell>
          <cell r="B2" t="str">
            <v>Total</v>
          </cell>
        </row>
        <row r="3">
          <cell r="A3">
            <v>3</v>
          </cell>
          <cell r="B3">
            <v>6</v>
          </cell>
        </row>
        <row r="4">
          <cell r="A4" t="str">
            <v>NKH</v>
          </cell>
          <cell r="B4">
            <v>320.45999999999998</v>
          </cell>
        </row>
        <row r="5">
          <cell r="A5" t="str">
            <v>DYT</v>
          </cell>
          <cell r="B5">
            <v>0.16999999999999998</v>
          </cell>
        </row>
        <row r="6">
          <cell r="A6" t="str">
            <v>DGD</v>
          </cell>
          <cell r="B6">
            <v>2.13</v>
          </cell>
        </row>
        <row r="7">
          <cell r="A7" t="str">
            <v>DGT</v>
          </cell>
          <cell r="B7">
            <v>175.67000000000002</v>
          </cell>
        </row>
        <row r="8">
          <cell r="A8" t="str">
            <v>DTL</v>
          </cell>
          <cell r="B8">
            <v>543.0200000000001</v>
          </cell>
        </row>
        <row r="9">
          <cell r="A9" t="str">
            <v>DCH</v>
          </cell>
          <cell r="B9">
            <v>1.9500000000000002</v>
          </cell>
        </row>
        <row r="10">
          <cell r="A10" t="str">
            <v>ONT</v>
          </cell>
          <cell r="B10">
            <v>2092.29</v>
          </cell>
        </row>
        <row r="11">
          <cell r="A11" t="str">
            <v>ODT</v>
          </cell>
          <cell r="B11">
            <v>1.7</v>
          </cell>
        </row>
        <row r="12">
          <cell r="A12" t="str">
            <v>TSC</v>
          </cell>
          <cell r="B12">
            <v>0.9</v>
          </cell>
        </row>
        <row r="13">
          <cell r="A13" t="str">
            <v>NDT</v>
          </cell>
          <cell r="B13">
            <v>3</v>
          </cell>
        </row>
        <row r="14">
          <cell r="A14" t="str">
            <v>DSH</v>
          </cell>
          <cell r="B14">
            <v>61.76</v>
          </cell>
        </row>
        <row r="15">
          <cell r="A15" t="str">
            <v>DKV</v>
          </cell>
          <cell r="B15">
            <v>1.36</v>
          </cell>
        </row>
        <row r="16">
          <cell r="A16" t="str">
            <v>Grand Total</v>
          </cell>
          <cell r="B16">
            <v>3210.4100000000003</v>
          </cell>
        </row>
      </sheetData>
      <sheetData sheetId="58">
        <row r="3">
          <cell r="A3" t="str">
            <v>Count of Diện tích</v>
          </cell>
        </row>
        <row r="4">
          <cell r="A4" t="str">
            <v>Mã loại đất</v>
          </cell>
          <cell r="B4" t="str">
            <v>Total</v>
          </cell>
        </row>
        <row r="5">
          <cell r="A5">
            <v>3</v>
          </cell>
          <cell r="B5">
            <v>1</v>
          </cell>
        </row>
        <row r="6">
          <cell r="A6" t="str">
            <v>NKH</v>
          </cell>
          <cell r="B6">
            <v>5</v>
          </cell>
        </row>
        <row r="7">
          <cell r="A7" t="str">
            <v>DYT</v>
          </cell>
          <cell r="B7">
            <v>2</v>
          </cell>
        </row>
        <row r="8">
          <cell r="A8" t="str">
            <v>DGD</v>
          </cell>
          <cell r="B8">
            <v>8</v>
          </cell>
        </row>
        <row r="9">
          <cell r="A9" t="str">
            <v>DGT</v>
          </cell>
          <cell r="B9">
            <v>18</v>
          </cell>
        </row>
        <row r="10">
          <cell r="A10" t="str">
            <v>DTL</v>
          </cell>
          <cell r="B10">
            <v>7</v>
          </cell>
        </row>
        <row r="11">
          <cell r="A11" t="str">
            <v>DCH</v>
          </cell>
          <cell r="B11">
            <v>3</v>
          </cell>
        </row>
        <row r="12">
          <cell r="A12" t="str">
            <v>ONT</v>
          </cell>
          <cell r="B12">
            <v>8</v>
          </cell>
        </row>
        <row r="13">
          <cell r="A13" t="str">
            <v>ODT</v>
          </cell>
          <cell r="B13">
            <v>1</v>
          </cell>
        </row>
        <row r="14">
          <cell r="A14" t="str">
            <v>TSC</v>
          </cell>
          <cell r="B14">
            <v>3</v>
          </cell>
        </row>
        <row r="15">
          <cell r="A15" t="str">
            <v>NDT</v>
          </cell>
          <cell r="B15">
            <v>1</v>
          </cell>
        </row>
        <row r="16">
          <cell r="A16" t="str">
            <v>DSH</v>
          </cell>
          <cell r="B16">
            <v>7</v>
          </cell>
        </row>
        <row r="17">
          <cell r="A17" t="str">
            <v>DKV</v>
          </cell>
          <cell r="B17">
            <v>2</v>
          </cell>
        </row>
        <row r="18">
          <cell r="A18" t="str">
            <v>Grand Total</v>
          </cell>
          <cell r="B18">
            <v>66</v>
          </cell>
        </row>
      </sheetData>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showZeros="0" workbookViewId="0">
      <pane xSplit="4" ySplit="2" topLeftCell="E18" activePane="bottomRight" state="frozen"/>
      <selection pane="topRight" activeCell="E1" sqref="E1"/>
      <selection pane="bottomLeft" activeCell="A3" sqref="A3"/>
      <selection pane="bottomRight" activeCell="H3" sqref="H3:H34"/>
    </sheetView>
  </sheetViews>
  <sheetFormatPr defaultRowHeight="15"/>
  <cols>
    <col min="1" max="1" width="5.7109375" customWidth="1"/>
    <col min="2" max="2" width="48.85546875" customWidth="1"/>
    <col min="3" max="3" width="8" style="34" customWidth="1"/>
    <col min="4" max="4" width="11" customWidth="1"/>
    <col min="5" max="6" width="9.140625" customWidth="1"/>
    <col min="7" max="7" width="16.7109375" style="6" customWidth="1"/>
    <col min="8" max="8" width="27.7109375" style="6" customWidth="1"/>
    <col min="9" max="9" width="25.140625" hidden="1" customWidth="1"/>
    <col min="10" max="10" width="27.140625" hidden="1" customWidth="1"/>
    <col min="11" max="11" width="11.5703125" style="34" customWidth="1"/>
    <col min="16" max="16" width="10.85546875" customWidth="1"/>
  </cols>
  <sheetData>
    <row r="1" spans="1:16" s="6" customFormat="1" ht="61.5" customHeight="1">
      <c r="A1" s="1" t="s">
        <v>0</v>
      </c>
      <c r="B1" s="2" t="s">
        <v>1</v>
      </c>
      <c r="C1" s="3" t="s">
        <v>2</v>
      </c>
      <c r="D1" s="3" t="s">
        <v>3</v>
      </c>
      <c r="E1" s="3" t="s">
        <v>4</v>
      </c>
      <c r="F1" s="3" t="s">
        <v>5</v>
      </c>
      <c r="G1" s="4" t="s">
        <v>6</v>
      </c>
      <c r="H1" s="3" t="s">
        <v>7</v>
      </c>
      <c r="I1" s="3" t="s">
        <v>8</v>
      </c>
      <c r="J1" s="3" t="s">
        <v>9</v>
      </c>
      <c r="K1" s="3" t="s">
        <v>10</v>
      </c>
      <c r="L1" s="3" t="s">
        <v>11</v>
      </c>
      <c r="M1" s="3" t="s">
        <v>12</v>
      </c>
      <c r="N1" s="3" t="s">
        <v>13</v>
      </c>
      <c r="O1" s="4" t="s">
        <v>14</v>
      </c>
      <c r="P1" s="5"/>
    </row>
    <row r="2" spans="1:16" ht="15.75">
      <c r="A2" s="7"/>
      <c r="B2" s="7"/>
      <c r="C2" s="8"/>
      <c r="D2" s="8"/>
      <c r="E2" s="8"/>
      <c r="F2" s="8"/>
      <c r="G2" s="9"/>
      <c r="H2" s="10"/>
      <c r="I2" s="8"/>
      <c r="J2" s="8"/>
      <c r="K2" s="8"/>
      <c r="L2" s="8"/>
      <c r="M2" s="8"/>
      <c r="N2" s="8"/>
      <c r="O2" s="11"/>
      <c r="P2" s="12"/>
    </row>
    <row r="3" spans="1:16" ht="110.25">
      <c r="A3" s="13" t="e">
        <f>#REF!+1</f>
        <v>#REF!</v>
      </c>
      <c r="B3" s="14" t="s">
        <v>20</v>
      </c>
      <c r="C3" s="15" t="s">
        <v>21</v>
      </c>
      <c r="D3" s="16">
        <f>E3+F3</f>
        <v>0.12</v>
      </c>
      <c r="E3" s="16"/>
      <c r="F3" s="16">
        <v>0.12</v>
      </c>
      <c r="G3" s="13" t="s">
        <v>22</v>
      </c>
      <c r="H3" s="15" t="s">
        <v>23</v>
      </c>
      <c r="I3" s="15"/>
      <c r="J3" s="15" t="s">
        <v>24</v>
      </c>
      <c r="K3" s="18" t="s">
        <v>25</v>
      </c>
      <c r="L3" s="19"/>
      <c r="M3" s="19"/>
      <c r="N3" s="19"/>
      <c r="O3" s="18" t="s">
        <v>26</v>
      </c>
      <c r="P3" s="20"/>
    </row>
    <row r="4" spans="1:16" ht="45.75" customHeight="1">
      <c r="A4" s="13" t="e">
        <f>#REF!+1</f>
        <v>#REF!</v>
      </c>
      <c r="B4" s="14" t="s">
        <v>27</v>
      </c>
      <c r="C4" s="15" t="s">
        <v>16</v>
      </c>
      <c r="D4" s="16">
        <f t="shared" ref="D4:D7" si="0">E4+F4</f>
        <v>0.2</v>
      </c>
      <c r="E4" s="16"/>
      <c r="F4" s="16">
        <v>0.2</v>
      </c>
      <c r="G4" s="13" t="s">
        <v>28</v>
      </c>
      <c r="H4" s="21" t="s">
        <v>29</v>
      </c>
      <c r="I4" s="15" t="s">
        <v>30</v>
      </c>
      <c r="J4" s="15" t="s">
        <v>31</v>
      </c>
      <c r="K4" s="18">
        <v>2024</v>
      </c>
      <c r="L4" s="19"/>
      <c r="M4" s="19"/>
      <c r="N4" s="19"/>
      <c r="O4" s="18" t="s">
        <v>32</v>
      </c>
      <c r="P4" s="20"/>
    </row>
    <row r="5" spans="1:16" ht="47.25" customHeight="1">
      <c r="A5" s="13" t="e">
        <f>#REF!+1</f>
        <v>#REF!</v>
      </c>
      <c r="B5" s="14" t="s">
        <v>33</v>
      </c>
      <c r="C5" s="15" t="s">
        <v>16</v>
      </c>
      <c r="D5" s="16">
        <f t="shared" si="0"/>
        <v>0.03</v>
      </c>
      <c r="E5" s="16"/>
      <c r="F5" s="16">
        <v>0.03</v>
      </c>
      <c r="G5" s="13" t="s">
        <v>34</v>
      </c>
      <c r="H5" s="21" t="s">
        <v>29</v>
      </c>
      <c r="I5" s="15" t="s">
        <v>35</v>
      </c>
      <c r="J5" s="15" t="s">
        <v>36</v>
      </c>
      <c r="K5" s="18">
        <v>2023.2023999999999</v>
      </c>
      <c r="L5" s="19"/>
      <c r="M5" s="19"/>
      <c r="N5" s="19"/>
      <c r="O5" s="18" t="s">
        <v>37</v>
      </c>
      <c r="P5" s="20"/>
    </row>
    <row r="6" spans="1:16" ht="47.25">
      <c r="A6" s="13" t="e">
        <f>#REF!+1</f>
        <v>#REF!</v>
      </c>
      <c r="B6" s="14" t="s">
        <v>38</v>
      </c>
      <c r="C6" s="15" t="s">
        <v>16</v>
      </c>
      <c r="D6" s="16">
        <f t="shared" si="0"/>
        <v>0.1</v>
      </c>
      <c r="E6" s="16"/>
      <c r="F6" s="16">
        <v>0.1</v>
      </c>
      <c r="G6" s="13" t="s">
        <v>34</v>
      </c>
      <c r="H6" s="15" t="s">
        <v>29</v>
      </c>
      <c r="I6" s="15"/>
      <c r="J6" s="15"/>
      <c r="K6" s="14">
        <v>2023.2023999999999</v>
      </c>
      <c r="L6" s="17"/>
      <c r="M6" s="17"/>
      <c r="N6" s="17"/>
      <c r="O6" s="14"/>
      <c r="P6" s="22"/>
    </row>
    <row r="7" spans="1:16" ht="47.25">
      <c r="A7" s="13" t="e">
        <f>A6+1</f>
        <v>#REF!</v>
      </c>
      <c r="B7" s="14" t="s">
        <v>39</v>
      </c>
      <c r="C7" s="15" t="s">
        <v>16</v>
      </c>
      <c r="D7" s="16">
        <f t="shared" si="0"/>
        <v>0.1</v>
      </c>
      <c r="E7" s="16"/>
      <c r="F7" s="16">
        <v>0.1</v>
      </c>
      <c r="G7" s="13" t="s">
        <v>34</v>
      </c>
      <c r="H7" s="15" t="s">
        <v>29</v>
      </c>
      <c r="I7" s="15"/>
      <c r="J7" s="15"/>
      <c r="K7" s="14">
        <v>2023.2023999999999</v>
      </c>
      <c r="L7" s="17"/>
      <c r="M7" s="17"/>
      <c r="N7" s="17"/>
      <c r="O7" s="14"/>
      <c r="P7" s="22"/>
    </row>
    <row r="8" spans="1:16" ht="63">
      <c r="A8" s="13" t="e">
        <f>#REF!+1</f>
        <v>#REF!</v>
      </c>
      <c r="B8" s="14" t="s">
        <v>40</v>
      </c>
      <c r="C8" s="15" t="s">
        <v>41</v>
      </c>
      <c r="D8" s="16">
        <f>E8+F8</f>
        <v>5</v>
      </c>
      <c r="E8" s="16"/>
      <c r="F8" s="16">
        <v>5</v>
      </c>
      <c r="G8" s="13" t="s">
        <v>42</v>
      </c>
      <c r="H8" s="21" t="s">
        <v>43</v>
      </c>
      <c r="I8" s="15"/>
      <c r="J8" s="15"/>
      <c r="K8" s="18" t="s">
        <v>44</v>
      </c>
      <c r="L8" s="19"/>
      <c r="M8" s="19"/>
      <c r="N8" s="19"/>
      <c r="O8" s="18" t="s">
        <v>45</v>
      </c>
      <c r="P8" s="20"/>
    </row>
    <row r="9" spans="1:16" ht="48" customHeight="1">
      <c r="A9" s="35" t="e">
        <f>#REF!+1</f>
        <v>#REF!</v>
      </c>
      <c r="B9" s="21" t="s">
        <v>46</v>
      </c>
      <c r="C9" s="15" t="s">
        <v>47</v>
      </c>
      <c r="D9" s="16">
        <f t="shared" ref="D9:D24" si="1">E9+F9</f>
        <v>4.07</v>
      </c>
      <c r="E9" s="16">
        <v>1.82</v>
      </c>
      <c r="F9" s="16">
        <v>2.25</v>
      </c>
      <c r="G9" s="13" t="s">
        <v>48</v>
      </c>
      <c r="H9" s="24" t="s">
        <v>49</v>
      </c>
      <c r="I9" s="24" t="s">
        <v>50</v>
      </c>
      <c r="J9" s="24" t="s">
        <v>51</v>
      </c>
      <c r="K9" s="18">
        <v>2023.2023999999999</v>
      </c>
      <c r="L9" s="19"/>
      <c r="M9" s="19"/>
      <c r="N9" s="19"/>
      <c r="O9" s="18"/>
      <c r="P9" s="20"/>
    </row>
    <row r="10" spans="1:16" ht="110.25">
      <c r="A10" s="23"/>
      <c r="B10" s="21" t="s">
        <v>52</v>
      </c>
      <c r="C10" s="15" t="s">
        <v>19</v>
      </c>
      <c r="D10" s="16">
        <f>E10+F10</f>
        <v>2</v>
      </c>
      <c r="E10" s="16">
        <v>2</v>
      </c>
      <c r="F10" s="16">
        <v>0</v>
      </c>
      <c r="G10" s="13" t="s">
        <v>28</v>
      </c>
      <c r="H10" s="24" t="s">
        <v>53</v>
      </c>
      <c r="I10" s="24" t="s">
        <v>50</v>
      </c>
      <c r="J10" s="24" t="s">
        <v>54</v>
      </c>
      <c r="K10" s="18">
        <v>2023.2023999999999</v>
      </c>
      <c r="L10" s="19"/>
      <c r="M10" s="19"/>
      <c r="N10" s="19"/>
      <c r="O10" s="18" t="s">
        <v>55</v>
      </c>
      <c r="P10" s="20"/>
    </row>
    <row r="11" spans="1:16" ht="47.25">
      <c r="A11" s="35" t="e">
        <f>#REF!+1</f>
        <v>#REF!</v>
      </c>
      <c r="B11" s="21" t="s">
        <v>56</v>
      </c>
      <c r="C11" s="15" t="s">
        <v>47</v>
      </c>
      <c r="D11" s="16">
        <f t="shared" si="1"/>
        <v>39.999999999999993</v>
      </c>
      <c r="E11" s="16">
        <v>3.58</v>
      </c>
      <c r="F11" s="16">
        <v>36.419999999999995</v>
      </c>
      <c r="G11" s="13" t="s">
        <v>28</v>
      </c>
      <c r="H11" s="24" t="s">
        <v>57</v>
      </c>
      <c r="I11" s="15"/>
      <c r="J11" s="15"/>
      <c r="K11" s="18" t="s">
        <v>58</v>
      </c>
      <c r="L11" s="19"/>
      <c r="M11" s="19"/>
      <c r="N11" s="19"/>
      <c r="O11" s="18" t="s">
        <v>59</v>
      </c>
      <c r="P11" s="20"/>
    </row>
    <row r="12" spans="1:16" ht="47.25" customHeight="1">
      <c r="A12" s="13" t="e">
        <f>#REF!+1</f>
        <v>#REF!</v>
      </c>
      <c r="B12" s="14" t="s">
        <v>60</v>
      </c>
      <c r="C12" s="15" t="s">
        <v>19</v>
      </c>
      <c r="D12" s="16">
        <f>E12+F12</f>
        <v>3.6</v>
      </c>
      <c r="E12" s="16">
        <v>3.6</v>
      </c>
      <c r="F12" s="16">
        <v>0</v>
      </c>
      <c r="G12" s="13" t="s">
        <v>61</v>
      </c>
      <c r="H12" s="21" t="s">
        <v>62</v>
      </c>
      <c r="I12" s="15" t="s">
        <v>50</v>
      </c>
      <c r="J12" s="15"/>
      <c r="K12" s="18">
        <v>2024</v>
      </c>
      <c r="L12" s="19"/>
      <c r="M12" s="19"/>
      <c r="N12" s="19"/>
      <c r="O12" s="18" t="s">
        <v>63</v>
      </c>
      <c r="P12" s="20"/>
    </row>
    <row r="13" spans="1:16" ht="33" customHeight="1">
      <c r="A13" s="109"/>
      <c r="B13" s="21" t="s">
        <v>64</v>
      </c>
      <c r="C13" s="15" t="s">
        <v>41</v>
      </c>
      <c r="D13" s="16">
        <f t="shared" si="1"/>
        <v>5.56</v>
      </c>
      <c r="E13" s="16">
        <v>5.0999999999999996</v>
      </c>
      <c r="F13" s="16">
        <v>0.46</v>
      </c>
      <c r="G13" s="13" t="s">
        <v>61</v>
      </c>
      <c r="H13" s="28" t="s">
        <v>65</v>
      </c>
      <c r="I13" s="15"/>
      <c r="J13" s="15"/>
      <c r="K13" s="18">
        <v>2024</v>
      </c>
      <c r="L13" s="19"/>
      <c r="M13" s="19"/>
      <c r="N13" s="19"/>
      <c r="O13" s="18" t="s">
        <v>66</v>
      </c>
      <c r="P13" s="20"/>
    </row>
    <row r="14" spans="1:16" ht="33" customHeight="1">
      <c r="A14" s="109"/>
      <c r="B14" s="21" t="s">
        <v>67</v>
      </c>
      <c r="C14" s="15" t="s">
        <v>41</v>
      </c>
      <c r="D14" s="16">
        <f t="shared" si="1"/>
        <v>5.41</v>
      </c>
      <c r="E14" s="16">
        <v>5</v>
      </c>
      <c r="F14" s="16">
        <v>0.41</v>
      </c>
      <c r="G14" s="13" t="s">
        <v>61</v>
      </c>
      <c r="H14" s="24" t="s">
        <v>68</v>
      </c>
      <c r="I14" s="15"/>
      <c r="J14" s="15"/>
      <c r="K14" s="18">
        <v>2023.2023999999999</v>
      </c>
      <c r="L14" s="19"/>
      <c r="M14" s="19"/>
      <c r="N14" s="19"/>
      <c r="O14" s="18"/>
      <c r="P14" s="20"/>
    </row>
    <row r="15" spans="1:16" ht="63">
      <c r="A15" s="25"/>
      <c r="B15" s="14" t="s">
        <v>69</v>
      </c>
      <c r="C15" s="15" t="s">
        <v>47</v>
      </c>
      <c r="D15" s="16">
        <f t="shared" si="1"/>
        <v>9</v>
      </c>
      <c r="E15" s="16"/>
      <c r="F15" s="16">
        <v>9</v>
      </c>
      <c r="G15" s="13" t="s">
        <v>61</v>
      </c>
      <c r="H15" s="21" t="s">
        <v>70</v>
      </c>
      <c r="I15" s="15" t="s">
        <v>71</v>
      </c>
      <c r="J15" s="26"/>
      <c r="K15" s="18">
        <v>2023.2023999999999</v>
      </c>
      <c r="L15" s="19"/>
      <c r="M15" s="19"/>
      <c r="N15" s="19"/>
      <c r="O15" s="18"/>
      <c r="P15" s="20"/>
    </row>
    <row r="16" spans="1:16" ht="141.75">
      <c r="A16" s="13" t="e">
        <f>#REF!+1</f>
        <v>#REF!</v>
      </c>
      <c r="B16" s="14" t="s">
        <v>72</v>
      </c>
      <c r="C16" s="15" t="s">
        <v>47</v>
      </c>
      <c r="D16" s="16">
        <f t="shared" si="1"/>
        <v>3.5</v>
      </c>
      <c r="E16" s="16"/>
      <c r="F16" s="16">
        <v>3.5</v>
      </c>
      <c r="G16" s="13" t="s">
        <v>61</v>
      </c>
      <c r="H16" s="21" t="s">
        <v>73</v>
      </c>
      <c r="I16" s="15" t="s">
        <v>71</v>
      </c>
      <c r="J16" s="15" t="s">
        <v>74</v>
      </c>
      <c r="K16" s="18">
        <v>2023.2023999999999</v>
      </c>
      <c r="L16" s="19"/>
      <c r="M16" s="19"/>
      <c r="N16" s="19"/>
      <c r="O16" s="18" t="s">
        <v>75</v>
      </c>
      <c r="P16" s="20"/>
    </row>
    <row r="17" spans="1:16" ht="47.25" customHeight="1">
      <c r="A17" s="109"/>
      <c r="B17" s="21" t="s">
        <v>76</v>
      </c>
      <c r="C17" s="15" t="s">
        <v>47</v>
      </c>
      <c r="D17" s="16">
        <f t="shared" si="1"/>
        <v>1.17</v>
      </c>
      <c r="E17" s="16">
        <v>1</v>
      </c>
      <c r="F17" s="16">
        <v>0.17</v>
      </c>
      <c r="G17" s="13" t="s">
        <v>34</v>
      </c>
      <c r="H17" s="28" t="s">
        <v>77</v>
      </c>
      <c r="I17" s="26"/>
      <c r="J17" s="26"/>
      <c r="K17" s="36">
        <v>2023.2023999999999</v>
      </c>
      <c r="L17" s="19"/>
      <c r="M17" s="19"/>
      <c r="N17" s="19"/>
      <c r="O17" s="18"/>
      <c r="P17" s="20"/>
    </row>
    <row r="18" spans="1:16" ht="47.25" customHeight="1">
      <c r="A18" s="109"/>
      <c r="B18" s="21" t="s">
        <v>78</v>
      </c>
      <c r="C18" s="15" t="s">
        <v>47</v>
      </c>
      <c r="D18" s="16">
        <f t="shared" si="1"/>
        <v>2.5</v>
      </c>
      <c r="E18" s="16">
        <v>0.49</v>
      </c>
      <c r="F18" s="16">
        <v>2.0099999999999998</v>
      </c>
      <c r="G18" s="13" t="s">
        <v>34</v>
      </c>
      <c r="H18" s="24" t="s">
        <v>79</v>
      </c>
      <c r="I18" s="15" t="s">
        <v>50</v>
      </c>
      <c r="J18" s="15"/>
      <c r="K18" s="18">
        <v>2024</v>
      </c>
      <c r="L18" s="19"/>
      <c r="M18" s="19"/>
      <c r="N18" s="19"/>
      <c r="O18" s="18" t="s">
        <v>80</v>
      </c>
      <c r="P18" s="20"/>
    </row>
    <row r="19" spans="1:16" ht="63">
      <c r="A19" s="25"/>
      <c r="B19" s="27" t="s">
        <v>81</v>
      </c>
      <c r="C19" s="15" t="s">
        <v>19</v>
      </c>
      <c r="D19" s="16">
        <f t="shared" si="1"/>
        <v>0.97</v>
      </c>
      <c r="E19" s="16">
        <v>0.97</v>
      </c>
      <c r="F19" s="16"/>
      <c r="G19" s="13" t="s">
        <v>42</v>
      </c>
      <c r="H19" s="26" t="s">
        <v>82</v>
      </c>
      <c r="I19" s="26"/>
      <c r="J19" s="26"/>
      <c r="K19" s="18">
        <v>2023.2023999999999</v>
      </c>
      <c r="L19" s="19"/>
      <c r="M19" s="19"/>
      <c r="N19" s="19"/>
      <c r="O19" s="18"/>
      <c r="P19" s="20"/>
    </row>
    <row r="20" spans="1:16" ht="31.5" customHeight="1">
      <c r="A20" s="109"/>
      <c r="B20" s="28" t="s">
        <v>83</v>
      </c>
      <c r="C20" s="15" t="s">
        <v>19</v>
      </c>
      <c r="D20" s="16">
        <f t="shared" si="1"/>
        <v>2.93</v>
      </c>
      <c r="E20" s="16">
        <v>2.5</v>
      </c>
      <c r="F20" s="16">
        <v>0.43</v>
      </c>
      <c r="G20" s="15" t="s">
        <v>84</v>
      </c>
      <c r="H20" s="24" t="s">
        <v>85</v>
      </c>
      <c r="I20" s="28"/>
      <c r="J20" s="26"/>
      <c r="K20" s="29">
        <v>2024</v>
      </c>
      <c r="L20" s="19"/>
      <c r="M20" s="19"/>
      <c r="N20" s="19"/>
      <c r="O20" s="18"/>
      <c r="P20" s="20"/>
    </row>
    <row r="21" spans="1:16" ht="78.75" customHeight="1">
      <c r="A21" s="110"/>
      <c r="B21" s="27" t="s">
        <v>83</v>
      </c>
      <c r="C21" s="15" t="s">
        <v>19</v>
      </c>
      <c r="D21" s="16">
        <f t="shared" si="1"/>
        <v>2</v>
      </c>
      <c r="E21" s="16">
        <v>2</v>
      </c>
      <c r="F21" s="16">
        <v>0</v>
      </c>
      <c r="G21" s="15" t="s">
        <v>84</v>
      </c>
      <c r="H21" s="21" t="s">
        <v>62</v>
      </c>
      <c r="I21" s="28"/>
      <c r="J21" s="26"/>
      <c r="K21" s="29">
        <v>2024</v>
      </c>
      <c r="L21" s="19"/>
      <c r="M21" s="19"/>
      <c r="N21" s="19"/>
      <c r="O21" s="18"/>
      <c r="P21" s="20"/>
    </row>
    <row r="22" spans="1:16" ht="48.75" customHeight="1">
      <c r="A22" s="109"/>
      <c r="B22" s="30" t="s">
        <v>86</v>
      </c>
      <c r="C22" s="15" t="s">
        <v>19</v>
      </c>
      <c r="D22" s="16">
        <f t="shared" si="1"/>
        <v>5</v>
      </c>
      <c r="E22" s="16">
        <v>5</v>
      </c>
      <c r="F22" s="16">
        <v>0</v>
      </c>
      <c r="G22" s="13" t="s">
        <v>48</v>
      </c>
      <c r="H22" s="26" t="s">
        <v>62</v>
      </c>
      <c r="I22" s="26"/>
      <c r="J22" s="26"/>
      <c r="K22" s="18">
        <v>2024</v>
      </c>
      <c r="L22" s="19"/>
      <c r="M22" s="19"/>
      <c r="N22" s="19"/>
      <c r="O22" s="18"/>
      <c r="P22" s="20"/>
    </row>
    <row r="23" spans="1:16" ht="113.25" customHeight="1">
      <c r="A23" s="110"/>
      <c r="B23" s="30" t="s">
        <v>87</v>
      </c>
      <c r="C23" s="15" t="s">
        <v>41</v>
      </c>
      <c r="D23" s="16">
        <f t="shared" si="1"/>
        <v>0.2</v>
      </c>
      <c r="E23" s="16"/>
      <c r="F23" s="16">
        <v>0.2</v>
      </c>
      <c r="G23" s="15" t="s">
        <v>84</v>
      </c>
      <c r="H23" s="26" t="s">
        <v>62</v>
      </c>
      <c r="I23" s="26"/>
      <c r="J23" s="26"/>
      <c r="K23" s="18">
        <v>2024</v>
      </c>
      <c r="L23" s="19"/>
      <c r="M23" s="19"/>
      <c r="N23" s="19"/>
      <c r="O23" s="18"/>
      <c r="P23" s="20"/>
    </row>
    <row r="24" spans="1:16" ht="62.25" customHeight="1">
      <c r="A24" s="35" t="e">
        <f>#REF!+1</f>
        <v>#REF!</v>
      </c>
      <c r="B24" s="21" t="s">
        <v>88</v>
      </c>
      <c r="C24" s="15" t="s">
        <v>19</v>
      </c>
      <c r="D24" s="16">
        <f t="shared" si="1"/>
        <v>10</v>
      </c>
      <c r="E24" s="16">
        <v>0.4</v>
      </c>
      <c r="F24" s="16">
        <v>9.6</v>
      </c>
      <c r="G24" s="13" t="s">
        <v>48</v>
      </c>
      <c r="H24" s="24" t="s">
        <v>89</v>
      </c>
      <c r="I24" s="24" t="s">
        <v>90</v>
      </c>
      <c r="J24" s="15"/>
      <c r="K24" s="36" t="s">
        <v>58</v>
      </c>
      <c r="L24" s="19"/>
      <c r="M24" s="19"/>
      <c r="N24" s="19"/>
      <c r="O24" s="18"/>
      <c r="P24" s="20"/>
    </row>
    <row r="25" spans="1:16" ht="173.25">
      <c r="A25" s="13" t="e">
        <f>#REF!+1</f>
        <v>#REF!</v>
      </c>
      <c r="B25" s="14" t="s">
        <v>91</v>
      </c>
      <c r="C25" s="15" t="s">
        <v>15</v>
      </c>
      <c r="D25" s="16">
        <f>E25+F25</f>
        <v>13.58</v>
      </c>
      <c r="E25" s="16"/>
      <c r="F25" s="16">
        <v>13.58</v>
      </c>
      <c r="G25" s="13" t="s">
        <v>34</v>
      </c>
      <c r="H25" s="24" t="s">
        <v>92</v>
      </c>
      <c r="I25" s="15" t="s">
        <v>30</v>
      </c>
      <c r="J25" s="15" t="s">
        <v>93</v>
      </c>
      <c r="K25" s="18" t="s">
        <v>44</v>
      </c>
      <c r="L25" s="19"/>
      <c r="M25" s="19"/>
      <c r="N25" s="19"/>
      <c r="O25" s="18" t="s">
        <v>94</v>
      </c>
      <c r="P25" s="20"/>
    </row>
    <row r="26" spans="1:16" ht="204.75">
      <c r="A26" s="13" t="e">
        <f>#REF!+1</f>
        <v>#REF!</v>
      </c>
      <c r="B26" s="14" t="s">
        <v>95</v>
      </c>
      <c r="C26" s="15" t="s">
        <v>96</v>
      </c>
      <c r="D26" s="16">
        <f>E26+F26</f>
        <v>2.2799999999999998</v>
      </c>
      <c r="E26" s="16">
        <v>1.08</v>
      </c>
      <c r="F26" s="16">
        <v>1.1999999999999997</v>
      </c>
      <c r="G26" s="13" t="s">
        <v>48</v>
      </c>
      <c r="H26" s="15" t="s">
        <v>97</v>
      </c>
      <c r="I26" s="15"/>
      <c r="J26" s="15" t="s">
        <v>98</v>
      </c>
      <c r="K26" s="18" t="s">
        <v>99</v>
      </c>
      <c r="L26" s="19"/>
      <c r="M26" s="19"/>
      <c r="N26" s="19"/>
      <c r="O26" s="18" t="s">
        <v>100</v>
      </c>
      <c r="P26" s="20"/>
    </row>
    <row r="27" spans="1:16" ht="409.5">
      <c r="A27" s="13" t="e">
        <f>#REF!+1</f>
        <v>#REF!</v>
      </c>
      <c r="B27" s="14" t="s">
        <v>101</v>
      </c>
      <c r="C27" s="15" t="s">
        <v>102</v>
      </c>
      <c r="D27" s="16">
        <f>E27+F27</f>
        <v>4.99</v>
      </c>
      <c r="E27" s="16"/>
      <c r="F27" s="16">
        <v>4.99</v>
      </c>
      <c r="G27" s="13" t="s">
        <v>61</v>
      </c>
      <c r="H27" s="15" t="s">
        <v>103</v>
      </c>
      <c r="I27" s="15" t="s">
        <v>104</v>
      </c>
      <c r="J27" s="15" t="s">
        <v>105</v>
      </c>
      <c r="K27" s="18">
        <v>2022.2023999999999</v>
      </c>
      <c r="L27" s="19"/>
      <c r="M27" s="19"/>
      <c r="N27" s="19"/>
      <c r="O27" s="18" t="s">
        <v>106</v>
      </c>
      <c r="P27" s="20"/>
    </row>
    <row r="28" spans="1:16" ht="47.25" customHeight="1">
      <c r="A28" s="35" t="e">
        <f>#REF!+1</f>
        <v>#REF!</v>
      </c>
      <c r="B28" s="21" t="s">
        <v>107</v>
      </c>
      <c r="C28" s="15" t="s">
        <v>17</v>
      </c>
      <c r="D28" s="16">
        <f t="shared" ref="D28:D29" si="2">E28+F28</f>
        <v>11.42</v>
      </c>
      <c r="E28" s="16"/>
      <c r="F28" s="16">
        <v>11.42</v>
      </c>
      <c r="G28" s="13" t="s">
        <v>130</v>
      </c>
      <c r="H28" s="24" t="s">
        <v>108</v>
      </c>
      <c r="I28" s="15"/>
      <c r="J28" s="15"/>
      <c r="K28" s="18" t="s">
        <v>44</v>
      </c>
      <c r="L28" s="19"/>
      <c r="M28" s="19"/>
      <c r="N28" s="19"/>
      <c r="O28" s="18"/>
      <c r="P28" s="20"/>
    </row>
    <row r="29" spans="1:16" ht="78.75" customHeight="1">
      <c r="A29" s="35" t="e">
        <f>#REF!+1</f>
        <v>#REF!</v>
      </c>
      <c r="B29" s="37" t="s">
        <v>109</v>
      </c>
      <c r="C29" s="15" t="s">
        <v>110</v>
      </c>
      <c r="D29" s="16">
        <f t="shared" si="2"/>
        <v>0.4</v>
      </c>
      <c r="E29" s="16"/>
      <c r="F29" s="16">
        <v>0.4</v>
      </c>
      <c r="G29" s="13" t="s">
        <v>34</v>
      </c>
      <c r="H29" s="24" t="s">
        <v>111</v>
      </c>
      <c r="I29" s="15"/>
      <c r="J29" s="15"/>
      <c r="K29" s="31">
        <v>2024</v>
      </c>
      <c r="L29" s="19"/>
      <c r="M29" s="19"/>
      <c r="N29" s="19"/>
      <c r="O29" s="18" t="s">
        <v>112</v>
      </c>
      <c r="P29" s="20"/>
    </row>
    <row r="30" spans="1:16" ht="30.75" customHeight="1">
      <c r="A30" s="13" t="e">
        <f>#REF!+1</f>
        <v>#REF!</v>
      </c>
      <c r="B30" s="14" t="s">
        <v>113</v>
      </c>
      <c r="C30" s="15" t="s">
        <v>18</v>
      </c>
      <c r="D30" s="16">
        <f>E30+F30</f>
        <v>1.17</v>
      </c>
      <c r="E30" s="16"/>
      <c r="F30" s="16">
        <v>1.17</v>
      </c>
      <c r="G30" s="13" t="s">
        <v>61</v>
      </c>
      <c r="H30" s="26"/>
      <c r="I30" s="15">
        <v>2024</v>
      </c>
      <c r="J30" s="15"/>
      <c r="K30" s="18">
        <v>2024</v>
      </c>
      <c r="L30" s="19"/>
      <c r="M30" s="19"/>
      <c r="N30" s="19"/>
      <c r="O30" s="18" t="s">
        <v>114</v>
      </c>
      <c r="P30" s="20"/>
    </row>
    <row r="31" spans="1:16" ht="110.25">
      <c r="A31" s="13" t="e">
        <f>#REF!+1</f>
        <v>#REF!</v>
      </c>
      <c r="B31" s="32" t="s">
        <v>115</v>
      </c>
      <c r="C31" s="15" t="s">
        <v>18</v>
      </c>
      <c r="D31" s="16">
        <f t="shared" ref="D31:D33" si="3">E31+F31</f>
        <v>2</v>
      </c>
      <c r="E31" s="16">
        <v>0.73</v>
      </c>
      <c r="F31" s="16">
        <v>1.27</v>
      </c>
      <c r="G31" s="13" t="s">
        <v>48</v>
      </c>
      <c r="H31" s="15" t="s">
        <v>116</v>
      </c>
      <c r="I31" s="15" t="s">
        <v>30</v>
      </c>
      <c r="J31" s="15" t="s">
        <v>117</v>
      </c>
      <c r="K31" s="18">
        <v>2023.2023999999999</v>
      </c>
      <c r="L31" s="19"/>
      <c r="M31" s="19"/>
      <c r="N31" s="19"/>
      <c r="O31" s="18" t="s">
        <v>118</v>
      </c>
      <c r="P31" s="20"/>
    </row>
    <row r="32" spans="1:16" ht="220.5">
      <c r="A32" s="13" t="e">
        <f t="shared" ref="A32" si="4">A31+1</f>
        <v>#REF!</v>
      </c>
      <c r="B32" s="14" t="s">
        <v>119</v>
      </c>
      <c r="C32" s="15" t="s">
        <v>18</v>
      </c>
      <c r="D32" s="16">
        <f t="shared" si="3"/>
        <v>2.04</v>
      </c>
      <c r="E32" s="16"/>
      <c r="F32" s="16">
        <v>2.04</v>
      </c>
      <c r="G32" s="13" t="s">
        <v>22</v>
      </c>
      <c r="H32" s="33" t="s">
        <v>120</v>
      </c>
      <c r="I32" s="15"/>
      <c r="J32" s="15"/>
      <c r="K32" s="18">
        <v>2024</v>
      </c>
      <c r="L32" s="19"/>
      <c r="M32" s="19"/>
      <c r="N32" s="19"/>
      <c r="O32" s="18" t="s">
        <v>121</v>
      </c>
      <c r="P32" s="20"/>
    </row>
    <row r="33" spans="1:16" ht="126">
      <c r="A33" s="13" t="e">
        <f>#REF!+1</f>
        <v>#REF!</v>
      </c>
      <c r="B33" s="14" t="s">
        <v>122</v>
      </c>
      <c r="C33" s="15" t="s">
        <v>18</v>
      </c>
      <c r="D33" s="16">
        <f t="shared" si="3"/>
        <v>2</v>
      </c>
      <c r="E33" s="16"/>
      <c r="F33" s="16">
        <v>2</v>
      </c>
      <c r="G33" s="13" t="s">
        <v>34</v>
      </c>
      <c r="H33" s="15" t="s">
        <v>123</v>
      </c>
      <c r="I33" s="15"/>
      <c r="J33" s="15"/>
      <c r="K33" s="18">
        <v>2022.2023999999999</v>
      </c>
      <c r="L33" s="17"/>
      <c r="M33" s="17"/>
      <c r="N33" s="17"/>
      <c r="O33" s="14"/>
      <c r="P33" s="22"/>
    </row>
    <row r="34" spans="1:16" ht="78.75" customHeight="1">
      <c r="A34" s="35" t="e">
        <f>A33+1</f>
        <v>#REF!</v>
      </c>
      <c r="B34" s="21" t="s">
        <v>124</v>
      </c>
      <c r="C34" s="15" t="s">
        <v>125</v>
      </c>
      <c r="D34" s="16">
        <f>E34+F34</f>
        <v>12.51</v>
      </c>
      <c r="E34" s="16">
        <v>0.02</v>
      </c>
      <c r="F34" s="16">
        <v>12.49</v>
      </c>
      <c r="G34" s="13" t="s">
        <v>131</v>
      </c>
      <c r="H34" s="24" t="s">
        <v>126</v>
      </c>
      <c r="I34" s="24" t="s">
        <v>127</v>
      </c>
      <c r="J34" s="24" t="s">
        <v>128</v>
      </c>
      <c r="K34" s="18">
        <v>2024</v>
      </c>
      <c r="L34" s="19"/>
      <c r="M34" s="19"/>
      <c r="N34" s="19"/>
      <c r="O34" s="18" t="s">
        <v>129</v>
      </c>
      <c r="P34" s="20"/>
    </row>
  </sheetData>
  <autoFilter ref="A2:O34" xr:uid="{00000000-0009-0000-0000-000000000000}"/>
  <mergeCells count="4">
    <mergeCell ref="A20:A21"/>
    <mergeCell ref="A22:A23"/>
    <mergeCell ref="A17:A18"/>
    <mergeCell ref="A13:A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6"/>
  <sheetViews>
    <sheetView tabSelected="1" view="pageBreakPreview" topLeftCell="A105" zoomScale="70" zoomScaleNormal="70" zoomScaleSheetLayoutView="70" workbookViewId="0">
      <selection activeCell="A2" sqref="A2:F2"/>
    </sheetView>
  </sheetViews>
  <sheetFormatPr defaultColWidth="9.140625" defaultRowHeight="15.75"/>
  <cols>
    <col min="1" max="1" width="5.85546875" style="38" customWidth="1"/>
    <col min="2" max="2" width="62.28515625" style="38" customWidth="1"/>
    <col min="3" max="3" width="15" style="38" customWidth="1"/>
    <col min="4" max="4" width="14" style="38" customWidth="1"/>
    <col min="5" max="5" width="17.140625" style="38" customWidth="1"/>
    <col min="6" max="6" width="67.140625" style="38" customWidth="1"/>
    <col min="7" max="16384" width="9.140625" style="38"/>
  </cols>
  <sheetData>
    <row r="1" spans="1:6">
      <c r="A1" s="114" t="s">
        <v>299</v>
      </c>
      <c r="B1" s="114"/>
      <c r="C1" s="114"/>
      <c r="D1" s="114"/>
      <c r="E1" s="114"/>
      <c r="F1" s="114"/>
    </row>
    <row r="2" spans="1:6">
      <c r="A2" s="114" t="s">
        <v>338</v>
      </c>
      <c r="B2" s="114"/>
      <c r="C2" s="114"/>
      <c r="D2" s="114"/>
      <c r="E2" s="114"/>
      <c r="F2" s="114"/>
    </row>
    <row r="3" spans="1:6">
      <c r="A3" s="115"/>
      <c r="B3" s="115"/>
      <c r="C3" s="115"/>
      <c r="D3" s="115"/>
      <c r="E3" s="115"/>
      <c r="F3" s="115"/>
    </row>
    <row r="4" spans="1:6" ht="56.25">
      <c r="A4" s="39" t="s">
        <v>0</v>
      </c>
      <c r="B4" s="39" t="s">
        <v>132</v>
      </c>
      <c r="C4" s="39" t="s">
        <v>133</v>
      </c>
      <c r="D4" s="39" t="s">
        <v>134</v>
      </c>
      <c r="E4" s="39" t="s">
        <v>135</v>
      </c>
      <c r="F4" s="39" t="s">
        <v>136</v>
      </c>
    </row>
    <row r="5" spans="1:6" s="61" customFormat="1" ht="18.75">
      <c r="A5" s="90" t="s">
        <v>137</v>
      </c>
      <c r="B5" s="40" t="s">
        <v>164</v>
      </c>
      <c r="C5" s="60"/>
      <c r="D5" s="58"/>
      <c r="E5" s="58"/>
      <c r="F5" s="59"/>
    </row>
    <row r="6" spans="1:6" s="61" customFormat="1" ht="225">
      <c r="A6" s="68">
        <v>1</v>
      </c>
      <c r="B6" s="69" t="s">
        <v>165</v>
      </c>
      <c r="C6" s="51" t="s">
        <v>166</v>
      </c>
      <c r="D6" s="43">
        <v>73.78</v>
      </c>
      <c r="E6" s="43">
        <v>20</v>
      </c>
      <c r="F6" s="70" t="s">
        <v>168</v>
      </c>
    </row>
    <row r="7" spans="1:6" s="61" customFormat="1" ht="225">
      <c r="A7" s="68">
        <v>2</v>
      </c>
      <c r="B7" s="69" t="s">
        <v>297</v>
      </c>
      <c r="C7" s="71" t="s">
        <v>167</v>
      </c>
      <c r="D7" s="43">
        <v>1</v>
      </c>
      <c r="E7" s="43">
        <v>1</v>
      </c>
      <c r="F7" s="72" t="s">
        <v>169</v>
      </c>
    </row>
    <row r="8" spans="1:6" s="61" customFormat="1" ht="187.5">
      <c r="A8" s="68">
        <v>3</v>
      </c>
      <c r="B8" s="69" t="s">
        <v>298</v>
      </c>
      <c r="C8" s="73" t="s">
        <v>167</v>
      </c>
      <c r="D8" s="43">
        <v>1</v>
      </c>
      <c r="E8" s="43">
        <v>1</v>
      </c>
      <c r="F8" s="74" t="s">
        <v>170</v>
      </c>
    </row>
    <row r="9" spans="1:6" s="61" customFormat="1" ht="18.75">
      <c r="A9" s="90" t="s">
        <v>138</v>
      </c>
      <c r="B9" s="40" t="s">
        <v>182</v>
      </c>
      <c r="C9" s="60"/>
      <c r="D9" s="58"/>
      <c r="E9" s="58"/>
      <c r="F9" s="59"/>
    </row>
    <row r="10" spans="1:6" s="61" customFormat="1" ht="37.5">
      <c r="A10" s="51">
        <v>1</v>
      </c>
      <c r="B10" s="50" t="s">
        <v>172</v>
      </c>
      <c r="C10" s="50" t="s">
        <v>173</v>
      </c>
      <c r="D10" s="51">
        <v>2.2000000000000002</v>
      </c>
      <c r="E10" s="51">
        <v>2.2000000000000002</v>
      </c>
      <c r="F10" s="50" t="s">
        <v>174</v>
      </c>
    </row>
    <row r="11" spans="1:6" s="61" customFormat="1" ht="37.5">
      <c r="A11" s="51">
        <v>2</v>
      </c>
      <c r="B11" s="50" t="s">
        <v>175</v>
      </c>
      <c r="C11" s="50" t="s">
        <v>173</v>
      </c>
      <c r="D11" s="51">
        <v>1.3</v>
      </c>
      <c r="E11" s="51">
        <v>1.3</v>
      </c>
      <c r="F11" s="50" t="s">
        <v>176</v>
      </c>
    </row>
    <row r="12" spans="1:6" s="61" customFormat="1" ht="37.5">
      <c r="A12" s="51">
        <v>3</v>
      </c>
      <c r="B12" s="50" t="s">
        <v>177</v>
      </c>
      <c r="C12" s="50" t="s">
        <v>178</v>
      </c>
      <c r="D12" s="51">
        <v>1.27</v>
      </c>
      <c r="E12" s="51">
        <v>1.27</v>
      </c>
      <c r="F12" s="50" t="s">
        <v>176</v>
      </c>
    </row>
    <row r="13" spans="1:6" s="61" customFormat="1" ht="37.5">
      <c r="A13" s="51">
        <v>4</v>
      </c>
      <c r="B13" s="50" t="s">
        <v>179</v>
      </c>
      <c r="C13" s="50" t="s">
        <v>180</v>
      </c>
      <c r="D13" s="51" t="s">
        <v>181</v>
      </c>
      <c r="E13" s="51" t="s">
        <v>181</v>
      </c>
      <c r="F13" s="50" t="s">
        <v>176</v>
      </c>
    </row>
    <row r="14" spans="1:6" s="61" customFormat="1" ht="18.75">
      <c r="A14" s="90" t="s">
        <v>163</v>
      </c>
      <c r="B14" s="40" t="s">
        <v>184</v>
      </c>
      <c r="C14" s="60"/>
      <c r="D14" s="58"/>
      <c r="E14" s="58"/>
      <c r="F14" s="59"/>
    </row>
    <row r="15" spans="1:6" s="61" customFormat="1" ht="75">
      <c r="A15" s="51">
        <v>1</v>
      </c>
      <c r="B15" s="75" t="s">
        <v>185</v>
      </c>
      <c r="C15" s="41" t="s">
        <v>186</v>
      </c>
      <c r="D15" s="51">
        <v>0.95</v>
      </c>
      <c r="E15" s="51">
        <v>0.95</v>
      </c>
      <c r="F15" s="76" t="s">
        <v>187</v>
      </c>
    </row>
    <row r="16" spans="1:6" s="61" customFormat="1" ht="37.5">
      <c r="A16" s="51">
        <v>2</v>
      </c>
      <c r="B16" s="75" t="s">
        <v>188</v>
      </c>
      <c r="C16" s="77" t="s">
        <v>189</v>
      </c>
      <c r="D16" s="51">
        <v>0.5</v>
      </c>
      <c r="E16" s="51">
        <v>0.5</v>
      </c>
      <c r="F16" s="41" t="s">
        <v>190</v>
      </c>
    </row>
    <row r="17" spans="1:6" s="61" customFormat="1" ht="75">
      <c r="A17" s="51">
        <v>3</v>
      </c>
      <c r="B17" s="75" t="s">
        <v>191</v>
      </c>
      <c r="C17" s="77" t="s">
        <v>189</v>
      </c>
      <c r="D17" s="51">
        <v>0.76</v>
      </c>
      <c r="E17" s="51">
        <v>0.76</v>
      </c>
      <c r="F17" s="76" t="s">
        <v>187</v>
      </c>
    </row>
    <row r="18" spans="1:6" s="61" customFormat="1" ht="56.25">
      <c r="A18" s="51">
        <v>4</v>
      </c>
      <c r="B18" s="76" t="s">
        <v>192</v>
      </c>
      <c r="C18" s="41" t="s">
        <v>196</v>
      </c>
      <c r="D18" s="51">
        <v>0.157</v>
      </c>
      <c r="E18" s="51">
        <v>0.157</v>
      </c>
      <c r="F18" s="76" t="s">
        <v>193</v>
      </c>
    </row>
    <row r="19" spans="1:6" s="61" customFormat="1" ht="56.25">
      <c r="A19" s="51">
        <v>5</v>
      </c>
      <c r="B19" s="76" t="s">
        <v>194</v>
      </c>
      <c r="C19" s="41" t="s">
        <v>197</v>
      </c>
      <c r="D19" s="51">
        <v>0.52</v>
      </c>
      <c r="E19" s="51">
        <v>0.52</v>
      </c>
      <c r="F19" s="76" t="s">
        <v>193</v>
      </c>
    </row>
    <row r="20" spans="1:6" ht="18.75">
      <c r="A20" s="39" t="s">
        <v>295</v>
      </c>
      <c r="B20" s="116" t="s">
        <v>146</v>
      </c>
      <c r="C20" s="116"/>
      <c r="D20" s="116"/>
      <c r="E20" s="116"/>
      <c r="F20" s="116"/>
    </row>
    <row r="21" spans="1:6" ht="93.75">
      <c r="A21" s="41">
        <v>1</v>
      </c>
      <c r="B21" s="42" t="s">
        <v>109</v>
      </c>
      <c r="C21" s="41" t="s">
        <v>34</v>
      </c>
      <c r="D21" s="43">
        <v>0.4</v>
      </c>
      <c r="E21" s="43">
        <v>0.4</v>
      </c>
      <c r="F21" s="44" t="s">
        <v>111</v>
      </c>
    </row>
    <row r="22" spans="1:6" ht="49.9" customHeight="1">
      <c r="A22" s="41">
        <v>2</v>
      </c>
      <c r="B22" s="45" t="s">
        <v>145</v>
      </c>
      <c r="C22" s="41" t="s">
        <v>61</v>
      </c>
      <c r="D22" s="43">
        <v>1.17</v>
      </c>
      <c r="E22" s="43">
        <v>1.17</v>
      </c>
      <c r="F22" s="44" t="s">
        <v>143</v>
      </c>
    </row>
    <row r="23" spans="1:6" ht="75">
      <c r="A23" s="41">
        <v>3</v>
      </c>
      <c r="B23" s="46" t="s">
        <v>115</v>
      </c>
      <c r="C23" s="41" t="s">
        <v>48</v>
      </c>
      <c r="D23" s="43">
        <v>2</v>
      </c>
      <c r="E23" s="43">
        <v>1.27</v>
      </c>
      <c r="F23" s="44" t="s">
        <v>116</v>
      </c>
    </row>
    <row r="24" spans="1:6" ht="112.5">
      <c r="A24" s="41">
        <v>4</v>
      </c>
      <c r="B24" s="45" t="s">
        <v>119</v>
      </c>
      <c r="C24" s="41" t="s">
        <v>22</v>
      </c>
      <c r="D24" s="43">
        <v>2.04</v>
      </c>
      <c r="E24" s="43">
        <v>2.04</v>
      </c>
      <c r="F24" s="44" t="s">
        <v>120</v>
      </c>
    </row>
    <row r="25" spans="1:6" ht="37.5">
      <c r="A25" s="41">
        <v>5</v>
      </c>
      <c r="B25" s="45" t="s">
        <v>27</v>
      </c>
      <c r="C25" s="41" t="s">
        <v>28</v>
      </c>
      <c r="D25" s="43">
        <v>0.2</v>
      </c>
      <c r="E25" s="43">
        <v>0.2</v>
      </c>
      <c r="F25" s="47" t="s">
        <v>29</v>
      </c>
    </row>
    <row r="26" spans="1:6" ht="33.75" customHeight="1">
      <c r="A26" s="41">
        <v>6</v>
      </c>
      <c r="B26" s="45" t="s">
        <v>33</v>
      </c>
      <c r="C26" s="41" t="s">
        <v>34</v>
      </c>
      <c r="D26" s="43">
        <v>0.03</v>
      </c>
      <c r="E26" s="43">
        <v>0.03</v>
      </c>
      <c r="F26" s="44" t="s">
        <v>29</v>
      </c>
    </row>
    <row r="27" spans="1:6" ht="45" customHeight="1">
      <c r="A27" s="41">
        <v>7</v>
      </c>
      <c r="B27" s="45" t="s">
        <v>38</v>
      </c>
      <c r="C27" s="41" t="s">
        <v>34</v>
      </c>
      <c r="D27" s="43">
        <v>0.1</v>
      </c>
      <c r="E27" s="43">
        <v>0.1</v>
      </c>
      <c r="F27" s="44" t="s">
        <v>29</v>
      </c>
    </row>
    <row r="28" spans="1:6" ht="31.5" customHeight="1">
      <c r="A28" s="41">
        <v>8</v>
      </c>
      <c r="B28" s="45" t="s">
        <v>39</v>
      </c>
      <c r="C28" s="41" t="s">
        <v>34</v>
      </c>
      <c r="D28" s="43">
        <v>0.1</v>
      </c>
      <c r="E28" s="43">
        <v>0.1</v>
      </c>
      <c r="F28" s="44" t="s">
        <v>29</v>
      </c>
    </row>
    <row r="29" spans="1:6" ht="120" customHeight="1">
      <c r="A29" s="41">
        <v>9</v>
      </c>
      <c r="B29" s="45" t="s">
        <v>141</v>
      </c>
      <c r="C29" s="41" t="s">
        <v>34</v>
      </c>
      <c r="D29" s="43">
        <v>1.17</v>
      </c>
      <c r="E29" s="43">
        <v>0.17</v>
      </c>
      <c r="F29" s="44" t="s">
        <v>77</v>
      </c>
    </row>
    <row r="30" spans="1:6" ht="96.75" customHeight="1">
      <c r="A30" s="41">
        <v>10</v>
      </c>
      <c r="B30" s="45" t="s">
        <v>142</v>
      </c>
      <c r="C30" s="41" t="s">
        <v>34</v>
      </c>
      <c r="D30" s="43">
        <v>2.5</v>
      </c>
      <c r="E30" s="43">
        <v>0.15</v>
      </c>
      <c r="F30" s="44" t="s">
        <v>79</v>
      </c>
    </row>
    <row r="31" spans="1:6" ht="131.25">
      <c r="A31" s="41">
        <v>11</v>
      </c>
      <c r="B31" s="45" t="s">
        <v>140</v>
      </c>
      <c r="C31" s="41" t="s">
        <v>84</v>
      </c>
      <c r="D31" s="43">
        <v>0.2</v>
      </c>
      <c r="E31" s="43">
        <v>0.2</v>
      </c>
      <c r="F31" s="44" t="s">
        <v>62</v>
      </c>
    </row>
    <row r="32" spans="1:6" ht="75">
      <c r="A32" s="41">
        <v>12</v>
      </c>
      <c r="B32" s="42" t="s">
        <v>144</v>
      </c>
      <c r="C32" s="41" t="s">
        <v>84</v>
      </c>
      <c r="D32" s="43">
        <v>2.93</v>
      </c>
      <c r="E32" s="43">
        <v>0.43</v>
      </c>
      <c r="F32" s="44" t="s">
        <v>85</v>
      </c>
    </row>
    <row r="33" spans="1:6" ht="18.75">
      <c r="A33" s="57" t="s">
        <v>296</v>
      </c>
      <c r="B33" s="48" t="s">
        <v>162</v>
      </c>
      <c r="C33" s="41"/>
      <c r="D33" s="43"/>
      <c r="E33" s="43"/>
      <c r="F33" s="44"/>
    </row>
    <row r="34" spans="1:6" ht="112.5">
      <c r="A34" s="49">
        <v>1</v>
      </c>
      <c r="B34" s="50" t="s">
        <v>147</v>
      </c>
      <c r="C34" s="51" t="s">
        <v>148</v>
      </c>
      <c r="D34" s="52">
        <v>3.5</v>
      </c>
      <c r="E34" s="52">
        <v>3.5</v>
      </c>
      <c r="F34" s="53" t="s">
        <v>149</v>
      </c>
    </row>
    <row r="35" spans="1:6" ht="75">
      <c r="A35" s="49">
        <v>2</v>
      </c>
      <c r="B35" s="50" t="s">
        <v>150</v>
      </c>
      <c r="C35" s="54" t="s">
        <v>151</v>
      </c>
      <c r="D35" s="52">
        <v>0.62</v>
      </c>
      <c r="E35" s="52">
        <v>0.43</v>
      </c>
      <c r="F35" s="51" t="s">
        <v>152</v>
      </c>
    </row>
    <row r="36" spans="1:6" ht="56.25">
      <c r="A36" s="49">
        <v>3</v>
      </c>
      <c r="B36" s="50" t="s">
        <v>153</v>
      </c>
      <c r="C36" s="51" t="s">
        <v>154</v>
      </c>
      <c r="D36" s="52">
        <v>9.84</v>
      </c>
      <c r="E36" s="52">
        <v>9.84</v>
      </c>
      <c r="F36" s="51" t="s">
        <v>155</v>
      </c>
    </row>
    <row r="37" spans="1:6" ht="56.25">
      <c r="A37" s="49">
        <v>4</v>
      </c>
      <c r="B37" s="50" t="s">
        <v>156</v>
      </c>
      <c r="C37" s="51" t="s">
        <v>157</v>
      </c>
      <c r="D37" s="52">
        <v>33.07</v>
      </c>
      <c r="E37" s="52">
        <v>33.07</v>
      </c>
      <c r="F37" s="51" t="s">
        <v>158</v>
      </c>
    </row>
    <row r="38" spans="1:6" ht="37.5">
      <c r="A38" s="49">
        <v>5</v>
      </c>
      <c r="B38" s="50" t="s">
        <v>159</v>
      </c>
      <c r="C38" s="51" t="s">
        <v>160</v>
      </c>
      <c r="D38" s="52">
        <v>0.44</v>
      </c>
      <c r="E38" s="52">
        <v>0.44</v>
      </c>
      <c r="F38" s="51" t="s">
        <v>161</v>
      </c>
    </row>
    <row r="39" spans="1:6" s="61" customFormat="1" ht="18.75">
      <c r="A39" s="90" t="s">
        <v>183</v>
      </c>
      <c r="B39" s="40" t="s">
        <v>171</v>
      </c>
      <c r="C39" s="60"/>
      <c r="D39" s="58"/>
      <c r="E39" s="58"/>
      <c r="F39" s="59"/>
    </row>
    <row r="40" spans="1:6" s="61" customFormat="1" ht="281.25">
      <c r="A40" s="78">
        <v>1</v>
      </c>
      <c r="B40" s="79" t="s">
        <v>198</v>
      </c>
      <c r="C40" s="80" t="s">
        <v>199</v>
      </c>
      <c r="D40" s="81">
        <v>19.999999999999996</v>
      </c>
      <c r="E40" s="81">
        <v>19.999999999999996</v>
      </c>
      <c r="F40" s="80" t="s">
        <v>200</v>
      </c>
    </row>
    <row r="41" spans="1:6" s="61" customFormat="1" ht="75">
      <c r="A41" s="78">
        <v>2</v>
      </c>
      <c r="B41" s="82" t="s">
        <v>201</v>
      </c>
      <c r="C41" s="80" t="s">
        <v>202</v>
      </c>
      <c r="D41" s="81">
        <v>8</v>
      </c>
      <c r="E41" s="81">
        <v>8</v>
      </c>
      <c r="F41" s="80" t="s">
        <v>203</v>
      </c>
    </row>
    <row r="42" spans="1:6" s="61" customFormat="1" ht="131.25">
      <c r="A42" s="78">
        <v>3</v>
      </c>
      <c r="B42" s="50" t="s">
        <v>204</v>
      </c>
      <c r="C42" s="50" t="s">
        <v>202</v>
      </c>
      <c r="D42" s="62">
        <v>0.7</v>
      </c>
      <c r="E42" s="62">
        <v>0.7</v>
      </c>
      <c r="F42" s="83" t="s">
        <v>205</v>
      </c>
    </row>
    <row r="43" spans="1:6" s="61" customFormat="1" ht="75">
      <c r="A43" s="78">
        <v>4</v>
      </c>
      <c r="B43" s="84" t="s">
        <v>206</v>
      </c>
      <c r="C43" s="85" t="s">
        <v>207</v>
      </c>
      <c r="D43" s="81">
        <v>2.2999999999999998</v>
      </c>
      <c r="E43" s="81">
        <v>2.2999999999999998</v>
      </c>
      <c r="F43" s="80" t="s">
        <v>203</v>
      </c>
    </row>
    <row r="44" spans="1:6" s="61" customFormat="1" ht="75">
      <c r="A44" s="78">
        <v>5</v>
      </c>
      <c r="B44" s="84" t="s">
        <v>208</v>
      </c>
      <c r="C44" s="85" t="s">
        <v>209</v>
      </c>
      <c r="D44" s="81">
        <v>0.15</v>
      </c>
      <c r="E44" s="81">
        <v>0.15</v>
      </c>
      <c r="F44" s="80" t="s">
        <v>210</v>
      </c>
    </row>
    <row r="45" spans="1:6" s="61" customFormat="1" ht="56.25">
      <c r="A45" s="78">
        <v>6</v>
      </c>
      <c r="B45" s="84" t="s">
        <v>211</v>
      </c>
      <c r="C45" s="85" t="s">
        <v>212</v>
      </c>
      <c r="D45" s="81">
        <v>2.2999999999999998</v>
      </c>
      <c r="E45" s="81">
        <v>2.2999999999999998</v>
      </c>
      <c r="F45" s="80" t="s">
        <v>213</v>
      </c>
    </row>
    <row r="46" spans="1:6" s="61" customFormat="1" ht="131.25">
      <c r="A46" s="78">
        <v>7</v>
      </c>
      <c r="B46" s="82" t="s">
        <v>214</v>
      </c>
      <c r="C46" s="85" t="s">
        <v>215</v>
      </c>
      <c r="D46" s="81">
        <v>0.12</v>
      </c>
      <c r="E46" s="81">
        <v>0.12</v>
      </c>
      <c r="F46" s="80" t="s">
        <v>205</v>
      </c>
    </row>
    <row r="47" spans="1:6" s="61" customFormat="1" ht="131.25">
      <c r="A47" s="78">
        <v>8</v>
      </c>
      <c r="B47" s="84" t="s">
        <v>216</v>
      </c>
      <c r="C47" s="85" t="s">
        <v>217</v>
      </c>
      <c r="D47" s="81">
        <v>1</v>
      </c>
      <c r="E47" s="81">
        <v>1</v>
      </c>
      <c r="F47" s="86" t="s">
        <v>205</v>
      </c>
    </row>
    <row r="48" spans="1:6" s="61" customFormat="1" ht="131.25">
      <c r="A48" s="78">
        <v>9</v>
      </c>
      <c r="B48" s="84" t="s">
        <v>218</v>
      </c>
      <c r="C48" s="85" t="s">
        <v>207</v>
      </c>
      <c r="D48" s="81">
        <v>3.6</v>
      </c>
      <c r="E48" s="81">
        <v>3.6</v>
      </c>
      <c r="F48" s="86" t="s">
        <v>205</v>
      </c>
    </row>
    <row r="49" spans="1:6" s="61" customFormat="1" ht="56.25">
      <c r="A49" s="78">
        <v>10</v>
      </c>
      <c r="B49" s="82" t="s">
        <v>219</v>
      </c>
      <c r="C49" s="80" t="s">
        <v>202</v>
      </c>
      <c r="D49" s="81">
        <v>0.06</v>
      </c>
      <c r="E49" s="81">
        <v>0.06</v>
      </c>
      <c r="F49" s="80" t="s">
        <v>220</v>
      </c>
    </row>
    <row r="50" spans="1:6" s="61" customFormat="1" ht="131.25">
      <c r="A50" s="78">
        <v>11</v>
      </c>
      <c r="B50" s="84" t="s">
        <v>221</v>
      </c>
      <c r="C50" s="85" t="s">
        <v>202</v>
      </c>
      <c r="D50" s="81">
        <v>4.6500000000000004</v>
      </c>
      <c r="E50" s="81">
        <v>2.96</v>
      </c>
      <c r="F50" s="86" t="s">
        <v>222</v>
      </c>
    </row>
    <row r="51" spans="1:6" s="61" customFormat="1" ht="56.25">
      <c r="A51" s="78">
        <v>12</v>
      </c>
      <c r="B51" s="84" t="s">
        <v>223</v>
      </c>
      <c r="C51" s="85" t="s">
        <v>202</v>
      </c>
      <c r="D51" s="81">
        <v>1.4</v>
      </c>
      <c r="E51" s="81">
        <v>1.4</v>
      </c>
      <c r="F51" s="86" t="s">
        <v>224</v>
      </c>
    </row>
    <row r="52" spans="1:6" s="61" customFormat="1" ht="56.25">
      <c r="A52" s="78">
        <v>13</v>
      </c>
      <c r="B52" s="82" t="s">
        <v>225</v>
      </c>
      <c r="C52" s="80" t="s">
        <v>202</v>
      </c>
      <c r="D52" s="81">
        <v>20</v>
      </c>
      <c r="E52" s="81">
        <v>20</v>
      </c>
      <c r="F52" s="80" t="s">
        <v>213</v>
      </c>
    </row>
    <row r="53" spans="1:6" s="61" customFormat="1" ht="37.5">
      <c r="A53" s="78">
        <v>14</v>
      </c>
      <c r="B53" s="87" t="s">
        <v>226</v>
      </c>
      <c r="C53" s="88" t="s">
        <v>209</v>
      </c>
      <c r="D53" s="81">
        <v>0.5</v>
      </c>
      <c r="E53" s="81">
        <v>0.5</v>
      </c>
      <c r="F53" s="86" t="s">
        <v>227</v>
      </c>
    </row>
    <row r="54" spans="1:6" s="61" customFormat="1" ht="75">
      <c r="A54" s="78">
        <v>15</v>
      </c>
      <c r="B54" s="89" t="s">
        <v>228</v>
      </c>
      <c r="C54" s="85" t="s">
        <v>229</v>
      </c>
      <c r="D54" s="81">
        <v>9</v>
      </c>
      <c r="E54" s="81">
        <v>9</v>
      </c>
      <c r="F54" s="80" t="s">
        <v>230</v>
      </c>
    </row>
    <row r="55" spans="1:6" s="61" customFormat="1" ht="75">
      <c r="A55" s="78">
        <v>16</v>
      </c>
      <c r="B55" s="84" t="s">
        <v>231</v>
      </c>
      <c r="C55" s="85" t="s">
        <v>215</v>
      </c>
      <c r="D55" s="81">
        <v>4.0999999999999996</v>
      </c>
      <c r="E55" s="81">
        <v>4.0999999999999996</v>
      </c>
      <c r="F55" s="80" t="s">
        <v>232</v>
      </c>
    </row>
    <row r="56" spans="1:6" s="61" customFormat="1" ht="75">
      <c r="A56" s="78">
        <v>17</v>
      </c>
      <c r="B56" s="82" t="s">
        <v>233</v>
      </c>
      <c r="C56" s="80" t="s">
        <v>202</v>
      </c>
      <c r="D56" s="81">
        <v>0.2</v>
      </c>
      <c r="E56" s="81">
        <v>0.2</v>
      </c>
      <c r="F56" s="80" t="s">
        <v>234</v>
      </c>
    </row>
    <row r="57" spans="1:6" s="61" customFormat="1" ht="93.75">
      <c r="A57" s="78">
        <v>18</v>
      </c>
      <c r="B57" s="82" t="s">
        <v>235</v>
      </c>
      <c r="C57" s="80" t="s">
        <v>229</v>
      </c>
      <c r="D57" s="81">
        <v>5</v>
      </c>
      <c r="E57" s="81">
        <v>5</v>
      </c>
      <c r="F57" s="80" t="s">
        <v>236</v>
      </c>
    </row>
    <row r="58" spans="1:6" s="61" customFormat="1" ht="187.5">
      <c r="A58" s="78">
        <v>19</v>
      </c>
      <c r="B58" s="84" t="s">
        <v>237</v>
      </c>
      <c r="C58" s="85" t="s">
        <v>238</v>
      </c>
      <c r="D58" s="81">
        <v>18</v>
      </c>
      <c r="E58" s="81">
        <v>18</v>
      </c>
      <c r="F58" s="80" t="s">
        <v>236</v>
      </c>
    </row>
    <row r="59" spans="1:6" s="61" customFormat="1" ht="93.75">
      <c r="A59" s="78">
        <v>20</v>
      </c>
      <c r="B59" s="84" t="s">
        <v>239</v>
      </c>
      <c r="C59" s="85" t="s">
        <v>240</v>
      </c>
      <c r="D59" s="81">
        <v>14</v>
      </c>
      <c r="E59" s="81">
        <v>14</v>
      </c>
      <c r="F59" s="80" t="s">
        <v>236</v>
      </c>
    </row>
    <row r="60" spans="1:6" s="61" customFormat="1" ht="168.75">
      <c r="A60" s="78">
        <v>21</v>
      </c>
      <c r="B60" s="82" t="s">
        <v>241</v>
      </c>
      <c r="C60" s="80" t="s">
        <v>242</v>
      </c>
      <c r="D60" s="81">
        <v>31.05</v>
      </c>
      <c r="E60" s="81">
        <v>31.05</v>
      </c>
      <c r="F60" s="80" t="s">
        <v>243</v>
      </c>
    </row>
    <row r="61" spans="1:6" s="61" customFormat="1" ht="56.25">
      <c r="A61" s="51">
        <v>22</v>
      </c>
      <c r="B61" s="65" t="s">
        <v>300</v>
      </c>
      <c r="C61" s="43" t="s">
        <v>301</v>
      </c>
      <c r="D61" s="43">
        <v>1.2</v>
      </c>
      <c r="E61" s="43">
        <f>D61</f>
        <v>1.2</v>
      </c>
      <c r="F61" s="93" t="s">
        <v>302</v>
      </c>
    </row>
    <row r="62" spans="1:6" s="61" customFormat="1" ht="112.5">
      <c r="A62" s="78">
        <v>23</v>
      </c>
      <c r="B62" s="82" t="s">
        <v>244</v>
      </c>
      <c r="C62" s="80" t="s">
        <v>245</v>
      </c>
      <c r="D62" s="81">
        <v>1.07</v>
      </c>
      <c r="E62" s="81">
        <v>1.07</v>
      </c>
      <c r="F62" s="80" t="s">
        <v>246</v>
      </c>
    </row>
    <row r="63" spans="1:6" s="61" customFormat="1" ht="18.75">
      <c r="A63" s="91" t="s">
        <v>195</v>
      </c>
      <c r="B63" s="92" t="s">
        <v>294</v>
      </c>
      <c r="C63" s="80"/>
      <c r="D63" s="81"/>
      <c r="E63" s="81"/>
      <c r="F63" s="80"/>
    </row>
    <row r="64" spans="1:6" s="61" customFormat="1" ht="75">
      <c r="A64" s="51">
        <v>1</v>
      </c>
      <c r="B64" s="50" t="s">
        <v>247</v>
      </c>
      <c r="C64" s="51" t="s">
        <v>248</v>
      </c>
      <c r="D64" s="51">
        <v>5.71</v>
      </c>
      <c r="E64" s="51">
        <f>D64</f>
        <v>5.71</v>
      </c>
      <c r="F64" s="50" t="s">
        <v>249</v>
      </c>
    </row>
    <row r="65" spans="1:6" s="61" customFormat="1" ht="93.75">
      <c r="A65" s="68">
        <v>2</v>
      </c>
      <c r="B65" s="63" t="s">
        <v>250</v>
      </c>
      <c r="C65" s="43" t="s">
        <v>251</v>
      </c>
      <c r="D65" s="66">
        <v>0.1</v>
      </c>
      <c r="E65" s="66">
        <v>0.1</v>
      </c>
      <c r="F65" s="93" t="s">
        <v>252</v>
      </c>
    </row>
    <row r="66" spans="1:6" s="61" customFormat="1" ht="93.75">
      <c r="A66" s="51">
        <v>3</v>
      </c>
      <c r="B66" s="63" t="s">
        <v>253</v>
      </c>
      <c r="C66" s="43" t="s">
        <v>251</v>
      </c>
      <c r="D66" s="66">
        <v>0.4</v>
      </c>
      <c r="E66" s="66">
        <v>0.4</v>
      </c>
      <c r="F66" s="93" t="s">
        <v>254</v>
      </c>
    </row>
    <row r="67" spans="1:6" s="61" customFormat="1" ht="93.75">
      <c r="A67" s="51">
        <v>4</v>
      </c>
      <c r="B67" s="63" t="s">
        <v>255</v>
      </c>
      <c r="C67" s="43" t="s">
        <v>256</v>
      </c>
      <c r="D67" s="43">
        <v>0.24</v>
      </c>
      <c r="E67" s="43">
        <v>0.24</v>
      </c>
      <c r="F67" s="93" t="s">
        <v>254</v>
      </c>
    </row>
    <row r="68" spans="1:6" s="61" customFormat="1" ht="93.75">
      <c r="A68" s="68">
        <v>5</v>
      </c>
      <c r="B68" s="63" t="s">
        <v>257</v>
      </c>
      <c r="C68" s="43" t="s">
        <v>256</v>
      </c>
      <c r="D68" s="67">
        <v>0.5</v>
      </c>
      <c r="E68" s="67">
        <v>0.5</v>
      </c>
      <c r="F68" s="93" t="s">
        <v>254</v>
      </c>
    </row>
    <row r="69" spans="1:6" s="61" customFormat="1" ht="93.75">
      <c r="A69" s="51">
        <v>6</v>
      </c>
      <c r="B69" s="63" t="s">
        <v>258</v>
      </c>
      <c r="C69" s="43" t="s">
        <v>256</v>
      </c>
      <c r="D69" s="43">
        <v>0.25</v>
      </c>
      <c r="E69" s="43">
        <v>0.25</v>
      </c>
      <c r="F69" s="93" t="s">
        <v>254</v>
      </c>
    </row>
    <row r="70" spans="1:6" s="61" customFormat="1" ht="93.75">
      <c r="A70" s="51">
        <v>7</v>
      </c>
      <c r="B70" s="64" t="s">
        <v>259</v>
      </c>
      <c r="C70" s="43" t="s">
        <v>260</v>
      </c>
      <c r="D70" s="43">
        <v>0.2</v>
      </c>
      <c r="E70" s="43">
        <v>0.2</v>
      </c>
      <c r="F70" s="93" t="s">
        <v>254</v>
      </c>
    </row>
    <row r="71" spans="1:6" s="61" customFormat="1" ht="93.75">
      <c r="A71" s="68">
        <v>8</v>
      </c>
      <c r="B71" s="64" t="s">
        <v>261</v>
      </c>
      <c r="C71" s="43" t="s">
        <v>260</v>
      </c>
      <c r="D71" s="43">
        <v>0.25</v>
      </c>
      <c r="E71" s="43">
        <v>0.25</v>
      </c>
      <c r="F71" s="93" t="s">
        <v>254</v>
      </c>
    </row>
    <row r="72" spans="1:6" s="61" customFormat="1" ht="93.75">
      <c r="A72" s="51">
        <v>9</v>
      </c>
      <c r="B72" s="64" t="s">
        <v>262</v>
      </c>
      <c r="C72" s="43" t="s">
        <v>260</v>
      </c>
      <c r="D72" s="43">
        <v>0.35</v>
      </c>
      <c r="E72" s="43">
        <v>0.35</v>
      </c>
      <c r="F72" s="93" t="s">
        <v>254</v>
      </c>
    </row>
    <row r="73" spans="1:6" s="61" customFormat="1" ht="93.75">
      <c r="A73" s="51">
        <v>10</v>
      </c>
      <c r="B73" s="64" t="s">
        <v>263</v>
      </c>
      <c r="C73" s="43" t="s">
        <v>260</v>
      </c>
      <c r="D73" s="43">
        <v>0.2</v>
      </c>
      <c r="E73" s="43">
        <v>0.2</v>
      </c>
      <c r="F73" s="93" t="s">
        <v>254</v>
      </c>
    </row>
    <row r="74" spans="1:6" s="61" customFormat="1" ht="93.75">
      <c r="A74" s="68">
        <v>11</v>
      </c>
      <c r="B74" s="64" t="s">
        <v>264</v>
      </c>
      <c r="C74" s="43" t="s">
        <v>260</v>
      </c>
      <c r="D74" s="67">
        <v>0.25</v>
      </c>
      <c r="E74" s="67">
        <v>0.25</v>
      </c>
      <c r="F74" s="93" t="s">
        <v>254</v>
      </c>
    </row>
    <row r="75" spans="1:6" s="61" customFormat="1" ht="75">
      <c r="A75" s="51">
        <v>12</v>
      </c>
      <c r="B75" s="63" t="s">
        <v>265</v>
      </c>
      <c r="C75" s="43" t="s">
        <v>266</v>
      </c>
      <c r="D75" s="43">
        <v>0.12</v>
      </c>
      <c r="E75" s="43">
        <v>0.12</v>
      </c>
      <c r="F75" s="93" t="s">
        <v>267</v>
      </c>
    </row>
    <row r="76" spans="1:6" s="61" customFormat="1" ht="75">
      <c r="A76" s="51">
        <v>13</v>
      </c>
      <c r="B76" s="63" t="s">
        <v>268</v>
      </c>
      <c r="C76" s="43" t="s">
        <v>266</v>
      </c>
      <c r="D76" s="43">
        <v>0.1</v>
      </c>
      <c r="E76" s="43">
        <v>0.1</v>
      </c>
      <c r="F76" s="93" t="s">
        <v>267</v>
      </c>
    </row>
    <row r="77" spans="1:6" s="61" customFormat="1" ht="93.75">
      <c r="A77" s="68">
        <v>14</v>
      </c>
      <c r="B77" s="63" t="s">
        <v>269</v>
      </c>
      <c r="C77" s="43" t="s">
        <v>270</v>
      </c>
      <c r="D77" s="43">
        <v>0.1</v>
      </c>
      <c r="E77" s="43">
        <v>0.1</v>
      </c>
      <c r="F77" s="93" t="s">
        <v>254</v>
      </c>
    </row>
    <row r="78" spans="1:6" s="61" customFormat="1" ht="93.75">
      <c r="A78" s="51">
        <v>15</v>
      </c>
      <c r="B78" s="63" t="s">
        <v>271</v>
      </c>
      <c r="C78" s="43" t="s">
        <v>272</v>
      </c>
      <c r="D78" s="43">
        <v>0.25</v>
      </c>
      <c r="E78" s="43">
        <v>0.25</v>
      </c>
      <c r="F78" s="93" t="s">
        <v>254</v>
      </c>
    </row>
    <row r="79" spans="1:6" s="61" customFormat="1" ht="75">
      <c r="A79" s="51">
        <v>16</v>
      </c>
      <c r="B79" s="63" t="s">
        <v>273</v>
      </c>
      <c r="C79" s="43" t="s">
        <v>272</v>
      </c>
      <c r="D79" s="43">
        <v>0.21</v>
      </c>
      <c r="E79" s="43">
        <v>0.21</v>
      </c>
      <c r="F79" s="93" t="s">
        <v>274</v>
      </c>
    </row>
    <row r="80" spans="1:6" s="61" customFormat="1" ht="75">
      <c r="A80" s="68">
        <v>17</v>
      </c>
      <c r="B80" s="63" t="s">
        <v>275</v>
      </c>
      <c r="C80" s="43" t="s">
        <v>272</v>
      </c>
      <c r="D80" s="43">
        <v>0.22500000000000001</v>
      </c>
      <c r="E80" s="43">
        <v>0.22500000000000001</v>
      </c>
      <c r="F80" s="93" t="s">
        <v>274</v>
      </c>
    </row>
    <row r="81" spans="1:6" s="61" customFormat="1" ht="75">
      <c r="A81" s="51">
        <v>18</v>
      </c>
      <c r="B81" s="63" t="s">
        <v>276</v>
      </c>
      <c r="C81" s="43" t="s">
        <v>272</v>
      </c>
      <c r="D81" s="43">
        <v>0.82</v>
      </c>
      <c r="E81" s="43">
        <v>0.82</v>
      </c>
      <c r="F81" s="93" t="s">
        <v>274</v>
      </c>
    </row>
    <row r="82" spans="1:6" s="61" customFormat="1" ht="75">
      <c r="A82" s="51">
        <v>19</v>
      </c>
      <c r="B82" s="63" t="s">
        <v>277</v>
      </c>
      <c r="C82" s="43" t="s">
        <v>272</v>
      </c>
      <c r="D82" s="43">
        <v>0.06</v>
      </c>
      <c r="E82" s="43">
        <v>0.06</v>
      </c>
      <c r="F82" s="93" t="s">
        <v>274</v>
      </c>
    </row>
    <row r="83" spans="1:6" s="61" customFormat="1" ht="75">
      <c r="A83" s="68">
        <v>20</v>
      </c>
      <c r="B83" s="63" t="s">
        <v>278</v>
      </c>
      <c r="C83" s="43" t="s">
        <v>272</v>
      </c>
      <c r="D83" s="43">
        <v>0.14000000000000001</v>
      </c>
      <c r="E83" s="43">
        <v>0.14000000000000001</v>
      </c>
      <c r="F83" s="93" t="s">
        <v>274</v>
      </c>
    </row>
    <row r="84" spans="1:6" s="61" customFormat="1" ht="75">
      <c r="A84" s="51">
        <v>21</v>
      </c>
      <c r="B84" s="63" t="s">
        <v>279</v>
      </c>
      <c r="C84" s="43" t="s">
        <v>272</v>
      </c>
      <c r="D84" s="43">
        <v>0.15</v>
      </c>
      <c r="E84" s="43">
        <v>0.15</v>
      </c>
      <c r="F84" s="93" t="s">
        <v>274</v>
      </c>
    </row>
    <row r="85" spans="1:6" s="61" customFormat="1" ht="75">
      <c r="A85" s="51">
        <v>22</v>
      </c>
      <c r="B85" s="63" t="s">
        <v>280</v>
      </c>
      <c r="C85" s="43" t="s">
        <v>272</v>
      </c>
      <c r="D85" s="43">
        <v>0.1</v>
      </c>
      <c r="E85" s="43">
        <v>0.1</v>
      </c>
      <c r="F85" s="93" t="s">
        <v>274</v>
      </c>
    </row>
    <row r="86" spans="1:6" s="61" customFormat="1" ht="75">
      <c r="A86" s="68">
        <v>23</v>
      </c>
      <c r="B86" s="63" t="s">
        <v>281</v>
      </c>
      <c r="C86" s="43" t="s">
        <v>272</v>
      </c>
      <c r="D86" s="43">
        <v>0.06</v>
      </c>
      <c r="E86" s="43">
        <v>0.06</v>
      </c>
      <c r="F86" s="93" t="s">
        <v>274</v>
      </c>
    </row>
    <row r="87" spans="1:6" s="61" customFormat="1" ht="56.25">
      <c r="A87" s="51">
        <v>24</v>
      </c>
      <c r="B87" s="63" t="s">
        <v>282</v>
      </c>
      <c r="C87" s="43" t="s">
        <v>283</v>
      </c>
      <c r="D87" s="43">
        <v>0.2</v>
      </c>
      <c r="E87" s="43">
        <v>0.2</v>
      </c>
      <c r="F87" s="93" t="s">
        <v>284</v>
      </c>
    </row>
    <row r="88" spans="1:6" s="61" customFormat="1" ht="93.75">
      <c r="A88" s="51">
        <v>25</v>
      </c>
      <c r="B88" s="63" t="s">
        <v>285</v>
      </c>
      <c r="C88" s="43" t="s">
        <v>283</v>
      </c>
      <c r="D88" s="43">
        <v>0.4</v>
      </c>
      <c r="E88" s="43">
        <v>0.4</v>
      </c>
      <c r="F88" s="93" t="s">
        <v>254</v>
      </c>
    </row>
    <row r="89" spans="1:6" s="61" customFormat="1" ht="225">
      <c r="A89" s="68">
        <v>26</v>
      </c>
      <c r="B89" s="63" t="s">
        <v>286</v>
      </c>
      <c r="C89" s="43" t="s">
        <v>270</v>
      </c>
      <c r="D89" s="43">
        <v>0.1</v>
      </c>
      <c r="E89" s="43">
        <v>0.1</v>
      </c>
      <c r="F89" s="93" t="s">
        <v>287</v>
      </c>
    </row>
    <row r="90" spans="1:6" s="61" customFormat="1" ht="225">
      <c r="A90" s="51">
        <v>27</v>
      </c>
      <c r="B90" s="63" t="s">
        <v>288</v>
      </c>
      <c r="C90" s="43" t="s">
        <v>283</v>
      </c>
      <c r="D90" s="43">
        <v>2.5</v>
      </c>
      <c r="E90" s="43">
        <v>2.5</v>
      </c>
      <c r="F90" s="93" t="s">
        <v>289</v>
      </c>
    </row>
    <row r="91" spans="1:6" s="61" customFormat="1" ht="75">
      <c r="A91" s="68">
        <v>28</v>
      </c>
      <c r="B91" s="65" t="s">
        <v>290</v>
      </c>
      <c r="C91" s="43" t="s">
        <v>270</v>
      </c>
      <c r="D91" s="43">
        <v>0.1</v>
      </c>
      <c r="E91" s="43">
        <f>D91</f>
        <v>0.1</v>
      </c>
      <c r="F91" s="93" t="s">
        <v>291</v>
      </c>
    </row>
    <row r="92" spans="1:6" s="61" customFormat="1" ht="93.75">
      <c r="A92" s="51">
        <v>29</v>
      </c>
      <c r="B92" s="65" t="s">
        <v>292</v>
      </c>
      <c r="C92" s="43" t="s">
        <v>260</v>
      </c>
      <c r="D92" s="43">
        <v>0.38</v>
      </c>
      <c r="E92" s="43">
        <f>D92</f>
        <v>0.38</v>
      </c>
      <c r="F92" s="93" t="s">
        <v>293</v>
      </c>
    </row>
    <row r="93" spans="1:6" s="61" customFormat="1" ht="37.5">
      <c r="A93" s="95" t="s">
        <v>303</v>
      </c>
      <c r="B93" s="96" t="s">
        <v>304</v>
      </c>
      <c r="C93" s="94"/>
      <c r="D93" s="43"/>
      <c r="E93" s="43"/>
      <c r="F93" s="93"/>
    </row>
    <row r="94" spans="1:6" s="61" customFormat="1" ht="56.25">
      <c r="A94" s="101">
        <v>1</v>
      </c>
      <c r="B94" s="50" t="s">
        <v>305</v>
      </c>
      <c r="C94" s="102" t="s">
        <v>306</v>
      </c>
      <c r="D94" s="103">
        <v>1.19</v>
      </c>
      <c r="E94" s="103">
        <v>1.19</v>
      </c>
      <c r="F94" s="33" t="s">
        <v>307</v>
      </c>
    </row>
    <row r="95" spans="1:6" s="61" customFormat="1" ht="31.5">
      <c r="A95" s="101">
        <v>2</v>
      </c>
      <c r="B95" s="50" t="s">
        <v>308</v>
      </c>
      <c r="C95" s="102" t="s">
        <v>309</v>
      </c>
      <c r="D95" s="103">
        <v>0.22</v>
      </c>
      <c r="E95" s="103">
        <v>0.22</v>
      </c>
      <c r="F95" s="33" t="s">
        <v>310</v>
      </c>
    </row>
    <row r="96" spans="1:6" s="61" customFormat="1" ht="78.75">
      <c r="A96" s="101">
        <v>3</v>
      </c>
      <c r="B96" s="93" t="s">
        <v>311</v>
      </c>
      <c r="C96" s="102" t="s">
        <v>312</v>
      </c>
      <c r="D96" s="103">
        <v>2.12</v>
      </c>
      <c r="E96" s="103">
        <v>2.12</v>
      </c>
      <c r="F96" s="104" t="s">
        <v>313</v>
      </c>
    </row>
    <row r="97" spans="1:6" s="61" customFormat="1" ht="47.25">
      <c r="A97" s="101">
        <v>4</v>
      </c>
      <c r="B97" s="86" t="s">
        <v>314</v>
      </c>
      <c r="C97" s="102" t="s">
        <v>315</v>
      </c>
      <c r="D97" s="103">
        <v>0.18</v>
      </c>
      <c r="E97" s="103">
        <v>0.18</v>
      </c>
      <c r="F97" s="105" t="s">
        <v>316</v>
      </c>
    </row>
    <row r="98" spans="1:6" s="61" customFormat="1" ht="56.25">
      <c r="A98" s="101">
        <v>5</v>
      </c>
      <c r="B98" s="86" t="s">
        <v>317</v>
      </c>
      <c r="C98" s="102" t="s">
        <v>318</v>
      </c>
      <c r="D98" s="103">
        <v>45.77</v>
      </c>
      <c r="E98" s="103">
        <v>45.77</v>
      </c>
      <c r="F98" s="105" t="s">
        <v>319</v>
      </c>
    </row>
    <row r="99" spans="1:6" s="61" customFormat="1" ht="47.25">
      <c r="A99" s="101">
        <v>6</v>
      </c>
      <c r="B99" s="107" t="s">
        <v>333</v>
      </c>
      <c r="C99" s="102" t="s">
        <v>309</v>
      </c>
      <c r="D99" s="103">
        <v>0.17</v>
      </c>
      <c r="E99" s="103">
        <v>0.17</v>
      </c>
      <c r="F99" s="108" t="s">
        <v>334</v>
      </c>
    </row>
    <row r="100" spans="1:6" s="61" customFormat="1" ht="47.25">
      <c r="A100" s="101">
        <v>7</v>
      </c>
      <c r="B100" s="50" t="s">
        <v>335</v>
      </c>
      <c r="C100" s="102" t="s">
        <v>336</v>
      </c>
      <c r="D100" s="103">
        <v>2.75</v>
      </c>
      <c r="E100" s="103">
        <v>2.75</v>
      </c>
      <c r="F100" s="33" t="s">
        <v>337</v>
      </c>
    </row>
    <row r="101" spans="1:6" s="61" customFormat="1" ht="187.5">
      <c r="A101" s="101">
        <v>8</v>
      </c>
      <c r="B101" s="86" t="s">
        <v>329</v>
      </c>
      <c r="C101" s="86" t="s">
        <v>330</v>
      </c>
      <c r="D101" s="86">
        <v>0.6</v>
      </c>
      <c r="E101" s="86">
        <v>0.6</v>
      </c>
      <c r="F101" s="86" t="s">
        <v>331</v>
      </c>
    </row>
    <row r="102" spans="1:6" s="61" customFormat="1" ht="18.75">
      <c r="A102" s="95" t="s">
        <v>320</v>
      </c>
      <c r="B102" s="96" t="s">
        <v>321</v>
      </c>
      <c r="C102" s="94"/>
      <c r="D102" s="43"/>
      <c r="E102" s="43"/>
      <c r="F102" s="93"/>
    </row>
    <row r="103" spans="1:6" s="61" customFormat="1" ht="56.25">
      <c r="A103" s="106">
        <v>1</v>
      </c>
      <c r="B103" s="97" t="s">
        <v>322</v>
      </c>
      <c r="C103" s="98" t="s">
        <v>323</v>
      </c>
      <c r="D103" s="98">
        <v>3.65</v>
      </c>
      <c r="E103" s="98">
        <v>3.65</v>
      </c>
      <c r="F103" s="99" t="s">
        <v>324</v>
      </c>
    </row>
    <row r="104" spans="1:6" s="61" customFormat="1" ht="18.75">
      <c r="A104" s="95" t="s">
        <v>325</v>
      </c>
      <c r="B104" s="96" t="s">
        <v>326</v>
      </c>
      <c r="C104" s="94"/>
      <c r="D104" s="43"/>
      <c r="E104" s="43"/>
      <c r="F104" s="93"/>
    </row>
    <row r="105" spans="1:6" s="61" customFormat="1" ht="281.25">
      <c r="A105" s="51">
        <v>1</v>
      </c>
      <c r="B105" s="65" t="s">
        <v>327</v>
      </c>
      <c r="C105" s="43" t="s">
        <v>328</v>
      </c>
      <c r="D105" s="43">
        <v>1.4890000000000001</v>
      </c>
      <c r="E105" s="43">
        <v>1.4890000000000001</v>
      </c>
      <c r="F105" s="100" t="s">
        <v>332</v>
      </c>
    </row>
    <row r="106" spans="1:6" ht="18.75">
      <c r="A106" s="111" t="s">
        <v>139</v>
      </c>
      <c r="B106" s="112"/>
      <c r="C106" s="113"/>
      <c r="D106" s="55">
        <f>SUM(D6:D105)</f>
        <v>364.75100000000003</v>
      </c>
      <c r="E106" s="55">
        <f>SUM(E6:E105)</f>
        <v>302.51099999999991</v>
      </c>
      <c r="F106" s="56"/>
    </row>
  </sheetData>
  <mergeCells count="5">
    <mergeCell ref="A106:C106"/>
    <mergeCell ref="A1:F1"/>
    <mergeCell ref="A2:F2"/>
    <mergeCell ref="A3:F3"/>
    <mergeCell ref="B20:F20"/>
  </mergeCells>
  <pageMargins left="0.45" right="0.45" top="0.5" bottom="0.5" header="0.05" footer="0.05"/>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dm trình hdnd tỉnh</vt:lpstr>
      <vt:lpstr>DM thu hồi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ThanhHoai</dc:creator>
  <cp:lastModifiedBy>PHONG-KTTH</cp:lastModifiedBy>
  <cp:lastPrinted>2024-11-19T10:05:05Z</cp:lastPrinted>
  <dcterms:created xsi:type="dcterms:W3CDTF">2024-11-01T09:50:12Z</dcterms:created>
  <dcterms:modified xsi:type="dcterms:W3CDTF">2024-11-20T00:50:28Z</dcterms:modified>
</cp:coreProperties>
</file>